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em3688\Desktop\HAUPTMAN -  Gradbena obnova RTP 2022  Pogodba\"/>
    </mc:Choice>
  </mc:AlternateContent>
  <bookViews>
    <workbookView xWindow="0" yWindow="0" windowWidth="28800" windowHeight="11610"/>
  </bookViews>
  <sheets>
    <sheet name="REK +Nep." sheetId="29" r:id="rId1"/>
    <sheet name="REK G." sheetId="81" r:id="rId2"/>
    <sheet name="EI dela" sheetId="89" r:id="rId3"/>
  </sheets>
  <calcPr calcId="162913"/>
  <fileRecoveryPr autoRecover="0"/>
</workbook>
</file>

<file path=xl/calcChain.xml><?xml version="1.0" encoding="utf-8"?>
<calcChain xmlns="http://schemas.openxmlformats.org/spreadsheetml/2006/main">
  <c r="F34" i="89" l="1"/>
  <c r="F32" i="89"/>
  <c r="F30" i="89"/>
  <c r="F28" i="89"/>
  <c r="F27" i="89"/>
  <c r="F24" i="89"/>
  <c r="F22" i="89"/>
  <c r="F20" i="89"/>
  <c r="F18" i="89"/>
  <c r="F16" i="89"/>
  <c r="F14" i="89"/>
  <c r="F12" i="89"/>
  <c r="F10" i="89"/>
  <c r="F8" i="89"/>
  <c r="F6" i="89"/>
  <c r="F37" i="89" l="1"/>
  <c r="F10" i="81" s="1"/>
  <c r="A2" i="81" l="1"/>
  <c r="F12" i="81" l="1"/>
  <c r="F10" i="29" s="1"/>
  <c r="F12" i="29" l="1"/>
  <c r="F15" i="29" s="1"/>
</calcChain>
</file>

<file path=xl/sharedStrings.xml><?xml version="1.0" encoding="utf-8"?>
<sst xmlns="http://schemas.openxmlformats.org/spreadsheetml/2006/main" count="65" uniqueCount="54">
  <si>
    <t>I.</t>
  </si>
  <si>
    <t>Poz.</t>
  </si>
  <si>
    <t>Opis postavke</t>
  </si>
  <si>
    <t xml:space="preserve">REKAPITULACIJA </t>
  </si>
  <si>
    <t>kpl</t>
  </si>
  <si>
    <t>5.</t>
  </si>
  <si>
    <t>6.</t>
  </si>
  <si>
    <t>7.</t>
  </si>
  <si>
    <t>3.</t>
  </si>
  <si>
    <t>8.</t>
  </si>
  <si>
    <t>4.</t>
  </si>
  <si>
    <t>2.</t>
  </si>
  <si>
    <t>1.</t>
  </si>
  <si>
    <t>SKUPAJ</t>
  </si>
  <si>
    <t xml:space="preserve"> "Dela naročena s strani naročnika, potrebna za dokončanje del."</t>
  </si>
  <si>
    <t xml:space="preserve">SKUPNA REKAPITULACIJA </t>
  </si>
  <si>
    <t>POPIS DEL</t>
  </si>
  <si>
    <t>kpl.</t>
  </si>
  <si>
    <t>9.</t>
  </si>
  <si>
    <t>m3</t>
  </si>
  <si>
    <t>10.</t>
  </si>
  <si>
    <t>Dodatna in nepredvidena dela: 10%</t>
  </si>
  <si>
    <t>SKUPAJ:</t>
  </si>
  <si>
    <t>EM</t>
  </si>
  <si>
    <t>kol.</t>
  </si>
  <si>
    <t>cena/EM</t>
  </si>
  <si>
    <t>znesek</t>
  </si>
  <si>
    <t>[EUR]</t>
  </si>
  <si>
    <t>Kombinirani ročno/strojni (30/70%) izkop in zasip kabelskega jarka v (zasip-nabijanje v plasteh po 20 cm) zemljini III. - V. kat. dim 0,4 × 1,0m, obbetoniranje cevi stigmafleks 80 (beton C8/10, 1 cev) ter ponovni zasip in planiranje</t>
  </si>
  <si>
    <t>Dobava in polaganje fleksibilne instalacijske cevi, kot npr. STIGMAFLEX Ø80, od lovilca olj in oljne jame do obstoječe kabelske kanalete</t>
  </si>
  <si>
    <t>m</t>
  </si>
  <si>
    <t>Dobava in polaganje kabla NYCY 2×0,75mm2 v cev ali po kabelskih policah z obojestranskim priključevanjem</t>
  </si>
  <si>
    <t>Kabelski konektor za spoj med kablom senzorja in obstoječim signalnim kablom speljanim v novi razdelilnik NYCY 3×1,5mm2</t>
  </si>
  <si>
    <t>kos</t>
  </si>
  <si>
    <t>Dobava, montaža dvorednega 2×12 modulov nadometnega inšatalacijskega razdelilnika s prozornimi vratci</t>
  </si>
  <si>
    <r>
      <t xml:space="preserve">Dobava, montaža in ožičenje opreme v obstoječi omari izmeničnega razvoda v RTP:
</t>
    </r>
    <r>
      <rPr>
        <i/>
        <sz val="10"/>
        <rFont val="Arial CE"/>
        <charset val="238"/>
      </rPr>
      <t>- 2 kos pomožni rele 2×CO kontakt, s tuljavo 110V DC
- ostali drobni spojni in vezni material</t>
    </r>
  </si>
  <si>
    <r>
      <t xml:space="preserve">Dobava, montaža in ožičenje opreme v obstoječi omari izmeničnega razvoda v RTP:
</t>
    </r>
    <r>
      <rPr>
        <i/>
        <sz val="10"/>
        <rFont val="Arial CE"/>
        <charset val="238"/>
      </rPr>
      <t>- 2 kos inštalacijski odklopnik B2A/1,
- 2 kos pomožni kontakt 2×NC
- ostali drobni spojni in vezni material</t>
    </r>
  </si>
  <si>
    <t>Dobava, montaža in ožičenje opreme v novem razdelilniku:
- 2 kos alarmna naparava za oljno jamo in lovilec olj, tip iDOil-D30, Labkotec,
- ostali drobni spojni in vezni material</t>
  </si>
  <si>
    <t>Dobava in vgraditev senzorjev v oljno jamo/lovilec olj za dvig gladine vode:
- idOil-LIQ, Labkotec</t>
  </si>
  <si>
    <t>Dobava in vgraditev senzorjev v lovilec olj za dvig gladine olja:
- idOil-OIL, Labkotec</t>
  </si>
  <si>
    <t>11.</t>
  </si>
  <si>
    <t>Dobava in polaganje kabla po kabelskih policah z obojestranskim priključevanjem:</t>
  </si>
  <si>
    <t xml:space="preserve">- NYCY 3×2,5mm2 </t>
  </si>
  <si>
    <t>- NYCY 5×1,5mm2</t>
  </si>
  <si>
    <t>12.</t>
  </si>
  <si>
    <t>Dobava in montaža kabelskega kanala NIK 40×40mm</t>
  </si>
  <si>
    <t>13.</t>
  </si>
  <si>
    <t>Demontaža obstoječe opreme</t>
  </si>
  <si>
    <t>14.</t>
  </si>
  <si>
    <t>Izvedba električnih meritev za jakotočno instalacijo in izdaja merilnih protokolov</t>
  </si>
  <si>
    <t xml:space="preserve"> SKUPAJ:</t>
  </si>
  <si>
    <t>EI dela</t>
  </si>
  <si>
    <t>POPIS DEL IN MATERIALA RTP LENART</t>
  </si>
  <si>
    <t>EI DELA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</si>
</sst>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4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_-* #,##0.00\ _S_I_T_-;\-* #,##0.00\ _S_I_T_-;_-* &quot;-&quot;??\ _S_I_T_-;_-@_-"/>
    <numFmt numFmtId="166" formatCode="_-* #,##0.00\ &quot;SIT&quot;_-;\-* #,##0.00\ &quot;SIT&quot;_-;_-* &quot;-&quot;??\ &quot;SIT&quot;_-;_-@_-"/>
    <numFmt numFmtId="167" formatCode="#,##0.00&quot; SIT &quot;;\-#,##0.00&quot; SIT &quot;;&quot; -&quot;#&quot; SIT &quot;;@\ "/>
    <numFmt numFmtId="168" formatCode="\$#,##0.00\ ;[Red]&quot;($&quot;#,##0.00\)"/>
    <numFmt numFmtId="169" formatCode="&quot;SIT&quot;#,##0\ ;&quot;(SIT&quot;#,##0\)"/>
    <numFmt numFmtId="170" formatCode="mmmm\ d&quot;, &quot;yyyy"/>
    <numFmt numFmtId="171" formatCode="_(&quot;$&quot;* #,##0_);_(&quot;$&quot;* \(#,##0\);_(&quot;$&quot;* &quot;-&quot;_);_(@_)"/>
    <numFmt numFmtId="172" formatCode="_(&quot;$&quot;* #,##0.00_);_(&quot;$&quot;* \(#,##0.00\);_(&quot;$&quot;* &quot;-&quot;??_);_(@_)"/>
    <numFmt numFmtId="173" formatCode="&quot;$&quot;#,##0.00_);[Red]\(&quot;$&quot;#,##0.00\)"/>
    <numFmt numFmtId="174" formatCode="#,##0.00&quot;       &quot;;\-#,##0.00&quot;       &quot;;&quot; -&quot;#&quot;       &quot;;@\ "/>
    <numFmt numFmtId="175" formatCode="#,##0.00\ [$€-1]"/>
    <numFmt numFmtId="176" formatCode="#,##0.00\ &quot;€&quot;"/>
  </numFmts>
  <fonts count="76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70"/>
      <color theme="0" tint="-0.34998626667073579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0"/>
      <name val="Arial CE"/>
      <charset val="238"/>
    </font>
    <font>
      <b/>
      <sz val="10"/>
      <name val="DINCE-Regular"/>
      <charset val="238"/>
    </font>
    <font>
      <sz val="10"/>
      <name val="DINCE-Regular"/>
      <charset val="238"/>
    </font>
    <font>
      <b/>
      <sz val="1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28"/>
      <color theme="1"/>
      <name val="Calibri"/>
      <family val="2"/>
      <charset val="238"/>
      <scheme val="minor"/>
    </font>
    <font>
      <sz val="28"/>
      <color theme="1"/>
      <name val="Calibri"/>
      <family val="2"/>
      <charset val="238"/>
      <scheme val="minor"/>
    </font>
    <font>
      <sz val="10"/>
      <name val="Arial CE"/>
      <family val="2"/>
      <charset val="238"/>
    </font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name val="Verdana"/>
      <family val="2"/>
      <charset val="238"/>
    </font>
    <font>
      <sz val="9"/>
      <name val="Futura Prins"/>
      <charset val="238"/>
    </font>
    <font>
      <u/>
      <sz val="10"/>
      <color indexed="12"/>
      <name val="MS Sans Serif"/>
      <family val="2"/>
      <charset val="238"/>
    </font>
    <font>
      <b/>
      <sz val="18"/>
      <color indexed="56"/>
      <name val="Cambria"/>
      <family val="2"/>
      <charset val="238"/>
    </font>
    <font>
      <sz val="10"/>
      <name val="MS Sans Serif"/>
      <family val="2"/>
      <charset val="238"/>
    </font>
    <font>
      <sz val="10"/>
      <name val="Times New Roman CE"/>
      <family val="1"/>
      <charset val="238"/>
    </font>
    <font>
      <sz val="11"/>
      <color indexed="60"/>
      <name val="Calibri"/>
      <family val="2"/>
      <charset val="238"/>
    </font>
    <font>
      <sz val="12"/>
      <name val="Arial CE"/>
      <family val="2"/>
      <charset val="238"/>
    </font>
    <font>
      <sz val="5"/>
      <name val="Courier New CE"/>
      <family val="3"/>
      <charset val="238"/>
    </font>
    <font>
      <sz val="11"/>
      <name val="Futura Prins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20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52"/>
      <name val="Calibri"/>
      <family val="2"/>
      <charset val="238"/>
    </font>
    <font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name val="AvantGarde Bk BT"/>
      <family val="2"/>
    </font>
    <font>
      <sz val="11"/>
      <name val="Arial Narrow CE"/>
      <charset val="238"/>
    </font>
    <font>
      <sz val="11"/>
      <color indexed="8"/>
      <name val="Arial"/>
      <family val="2"/>
    </font>
    <font>
      <sz val="11"/>
      <color indexed="8"/>
      <name val="Calibri"/>
      <family val="2"/>
    </font>
    <font>
      <sz val="10"/>
      <name val="Arial CE"/>
      <family val="2"/>
    </font>
    <font>
      <b/>
      <sz val="30"/>
      <color theme="1"/>
      <name val="Calibri"/>
      <family val="2"/>
      <charset val="238"/>
      <scheme val="minor"/>
    </font>
    <font>
      <sz val="30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i/>
      <sz val="14"/>
      <name val="Arial"/>
      <family val="2"/>
      <charset val="238"/>
    </font>
    <font>
      <i/>
      <sz val="10"/>
      <name val="Arial"/>
      <family val="2"/>
      <charset val="238"/>
    </font>
    <font>
      <b/>
      <i/>
      <sz val="12"/>
      <name val="Arial"/>
      <family val="2"/>
      <charset val="238"/>
    </font>
    <font>
      <i/>
      <sz val="12"/>
      <name val="Arial"/>
      <family val="2"/>
      <charset val="238"/>
    </font>
    <font>
      <i/>
      <sz val="10"/>
      <name val="Arial CE"/>
      <charset val="238"/>
    </font>
    <font>
      <b/>
      <i/>
      <sz val="10"/>
      <name val="Arial"/>
      <family val="2"/>
      <charset val="238"/>
    </font>
    <font>
      <i/>
      <sz val="12"/>
      <name val="Times New Roman"/>
      <family val="1"/>
      <charset val="238"/>
    </font>
  </fonts>
  <fills count="5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auto="1"/>
      </bottom>
      <diagonal/>
    </border>
    <border>
      <left/>
      <right/>
      <top style="thin">
        <color theme="0" tint="-0.34998626667073579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60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164" fontId="1" fillId="0" borderId="0" applyFont="0" applyFill="0" applyBorder="0" applyAlignment="0" applyProtection="0"/>
    <xf numFmtId="0" fontId="24" fillId="0" borderId="0"/>
    <xf numFmtId="166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27" fillId="0" borderId="0"/>
    <xf numFmtId="0" fontId="24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4" fillId="0" borderId="0"/>
    <xf numFmtId="0" fontId="36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36" fillId="35" borderId="0" applyNumberFormat="0" applyBorder="0" applyAlignment="0" applyProtection="0"/>
    <xf numFmtId="0" fontId="62" fillId="0" borderId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36" borderId="0" applyNumberFormat="0" applyBorder="0" applyAlignment="0" applyProtection="0"/>
    <xf numFmtId="0" fontId="36" fillId="36" borderId="0" applyNumberFormat="0" applyBorder="0" applyAlignment="0" applyProtection="0"/>
    <xf numFmtId="0" fontId="36" fillId="36" borderId="0" applyNumberFormat="0" applyBorder="0" applyAlignment="0" applyProtection="0"/>
    <xf numFmtId="0" fontId="36" fillId="37" borderId="0" applyNumberFormat="0" applyBorder="0" applyAlignment="0" applyProtection="0"/>
    <xf numFmtId="0" fontId="36" fillId="37" borderId="0" applyNumberFormat="0" applyBorder="0" applyAlignment="0" applyProtection="0"/>
    <xf numFmtId="0" fontId="36" fillId="37" borderId="0" applyNumberFormat="0" applyBorder="0" applyAlignment="0" applyProtection="0"/>
    <xf numFmtId="0" fontId="36" fillId="38" borderId="0" applyNumberFormat="0" applyBorder="0" applyAlignment="0" applyProtection="0"/>
    <xf numFmtId="0" fontId="36" fillId="38" borderId="0" applyNumberFormat="0" applyBorder="0" applyAlignment="0" applyProtection="0"/>
    <xf numFmtId="0" fontId="36" fillId="38" borderId="0" applyNumberFormat="0" applyBorder="0" applyAlignment="0" applyProtection="0"/>
    <xf numFmtId="0" fontId="36" fillId="39" borderId="0" applyNumberFormat="0" applyBorder="0" applyAlignment="0" applyProtection="0"/>
    <xf numFmtId="0" fontId="36" fillId="39" borderId="0" applyNumberFormat="0" applyBorder="0" applyAlignment="0" applyProtection="0"/>
    <xf numFmtId="0" fontId="36" fillId="39" borderId="0" applyNumberFormat="0" applyBorder="0" applyAlignment="0" applyProtection="0"/>
    <xf numFmtId="0" fontId="36" fillId="40" borderId="0" applyNumberFormat="0" applyBorder="0" applyAlignment="0" applyProtection="0"/>
    <xf numFmtId="0" fontId="36" fillId="40" borderId="0" applyNumberFormat="0" applyBorder="0" applyAlignment="0" applyProtection="0"/>
    <xf numFmtId="0" fontId="36" fillId="40" borderId="0" applyNumberFormat="0" applyBorder="0" applyAlignment="0" applyProtection="0"/>
    <xf numFmtId="0" fontId="36" fillId="41" borderId="0" applyNumberFormat="0" applyBorder="0" applyAlignment="0" applyProtection="0"/>
    <xf numFmtId="0" fontId="36" fillId="41" borderId="0" applyNumberFormat="0" applyBorder="0" applyAlignment="0" applyProtection="0"/>
    <xf numFmtId="0" fontId="36" fillId="41" borderId="0" applyNumberFormat="0" applyBorder="0" applyAlignment="0" applyProtection="0"/>
    <xf numFmtId="0" fontId="36" fillId="42" borderId="0" applyNumberFormat="0" applyBorder="0" applyAlignment="0" applyProtection="0"/>
    <xf numFmtId="0" fontId="36" fillId="42" borderId="0" applyNumberFormat="0" applyBorder="0" applyAlignment="0" applyProtection="0"/>
    <xf numFmtId="0" fontId="36" fillId="42" borderId="0" applyNumberFormat="0" applyBorder="0" applyAlignment="0" applyProtection="0"/>
    <xf numFmtId="0" fontId="36" fillId="43" borderId="0" applyNumberFormat="0" applyBorder="0" applyAlignment="0" applyProtection="0"/>
    <xf numFmtId="0" fontId="36" fillId="43" borderId="0" applyNumberFormat="0" applyBorder="0" applyAlignment="0" applyProtection="0"/>
    <xf numFmtId="0" fontId="36" fillId="43" borderId="0" applyNumberFormat="0" applyBorder="0" applyAlignment="0" applyProtection="0"/>
    <xf numFmtId="0" fontId="36" fillId="38" borderId="0" applyNumberFormat="0" applyBorder="0" applyAlignment="0" applyProtection="0"/>
    <xf numFmtId="0" fontId="36" fillId="38" borderId="0" applyNumberFormat="0" applyBorder="0" applyAlignment="0" applyProtection="0"/>
    <xf numFmtId="0" fontId="36" fillId="38" borderId="0" applyNumberFormat="0" applyBorder="0" applyAlignment="0" applyProtection="0"/>
    <xf numFmtId="0" fontId="36" fillId="41" borderId="0" applyNumberFormat="0" applyBorder="0" applyAlignment="0" applyProtection="0"/>
    <xf numFmtId="0" fontId="36" fillId="41" borderId="0" applyNumberFormat="0" applyBorder="0" applyAlignment="0" applyProtection="0"/>
    <xf numFmtId="0" fontId="36" fillId="41" borderId="0" applyNumberFormat="0" applyBorder="0" applyAlignment="0" applyProtection="0"/>
    <xf numFmtId="0" fontId="36" fillId="44" borderId="0" applyNumberFormat="0" applyBorder="0" applyAlignment="0" applyProtection="0"/>
    <xf numFmtId="0" fontId="36" fillId="44" borderId="0" applyNumberFormat="0" applyBorder="0" applyAlignment="0" applyProtection="0"/>
    <xf numFmtId="0" fontId="36" fillId="44" borderId="0" applyNumberFormat="0" applyBorder="0" applyAlignment="0" applyProtection="0"/>
    <xf numFmtId="0" fontId="59" fillId="45" borderId="0" applyNumberFormat="0" applyBorder="0" applyAlignment="0" applyProtection="0"/>
    <xf numFmtId="0" fontId="59" fillId="42" borderId="0" applyNumberFormat="0" applyBorder="0" applyAlignment="0" applyProtection="0"/>
    <xf numFmtId="0" fontId="59" fillId="43" borderId="0" applyNumberFormat="0" applyBorder="0" applyAlignment="0" applyProtection="0"/>
    <xf numFmtId="0" fontId="59" fillId="46" borderId="0" applyNumberFormat="0" applyBorder="0" applyAlignment="0" applyProtection="0"/>
    <xf numFmtId="0" fontId="59" fillId="47" borderId="0" applyNumberFormat="0" applyBorder="0" applyAlignment="0" applyProtection="0"/>
    <xf numFmtId="0" fontId="59" fillId="48" borderId="0" applyNumberFormat="0" applyBorder="0" applyAlignment="0" applyProtection="0"/>
    <xf numFmtId="0" fontId="59" fillId="49" borderId="0" applyNumberFormat="0" applyBorder="0" applyAlignment="0" applyProtection="0"/>
    <xf numFmtId="0" fontId="59" fillId="50" borderId="0" applyNumberFormat="0" applyBorder="0" applyAlignment="0" applyProtection="0"/>
    <xf numFmtId="0" fontId="59" fillId="51" borderId="0" applyNumberFormat="0" applyBorder="0" applyAlignment="0" applyProtection="0"/>
    <xf numFmtId="0" fontId="59" fillId="46" borderId="0" applyNumberFormat="0" applyBorder="0" applyAlignment="0" applyProtection="0"/>
    <xf numFmtId="0" fontId="59" fillId="47" borderId="0" applyNumberFormat="0" applyBorder="0" applyAlignment="0" applyProtection="0"/>
    <xf numFmtId="0" fontId="59" fillId="52" borderId="0" applyNumberFormat="0" applyBorder="0" applyAlignment="0" applyProtection="0"/>
    <xf numFmtId="0" fontId="51" fillId="36" borderId="0" applyNumberFormat="0" applyBorder="0" applyAlignment="0" applyProtection="0"/>
    <xf numFmtId="0" fontId="54" fillId="40" borderId="13" applyNumberFormat="0" applyAlignment="0" applyProtection="0"/>
    <xf numFmtId="0" fontId="56" fillId="53" borderId="14" applyNumberFormat="0" applyAlignment="0" applyProtection="0"/>
    <xf numFmtId="40" fontId="35" fillId="0" borderId="0" applyFill="0" applyBorder="0" applyAlignment="0" applyProtection="0"/>
    <xf numFmtId="40" fontId="35" fillId="0" borderId="0" applyFill="0" applyBorder="0" applyAlignment="0" applyProtection="0"/>
    <xf numFmtId="165" fontId="61" fillId="0" borderId="0" applyFont="0" applyFill="0" applyBorder="0" applyAlignment="0" applyProtection="0"/>
    <xf numFmtId="37" fontId="24" fillId="0" borderId="0" applyFill="0" applyBorder="0" applyAlignment="0" applyProtection="0"/>
    <xf numFmtId="37" fontId="24" fillId="0" borderId="0" applyFill="0" applyBorder="0" applyAlignment="0" applyProtection="0"/>
    <xf numFmtId="37" fontId="24" fillId="0" borderId="0" applyFill="0" applyBorder="0" applyAlignment="0" applyProtection="0"/>
    <xf numFmtId="0" fontId="35" fillId="0" borderId="0" applyFill="0" applyBorder="0" applyAlignment="0" applyProtection="0"/>
    <xf numFmtId="0" fontId="35" fillId="0" borderId="0" applyFill="0" applyBorder="0" applyAlignment="0" applyProtection="0"/>
    <xf numFmtId="0" fontId="35" fillId="0" borderId="0" applyFill="0" applyBorder="0" applyAlignment="0" applyProtection="0"/>
    <xf numFmtId="167" fontId="35" fillId="0" borderId="0" applyFill="0" applyBorder="0" applyAlignment="0" applyProtection="0"/>
    <xf numFmtId="168" fontId="35" fillId="0" borderId="0" applyFill="0" applyBorder="0" applyAlignment="0" applyProtection="0"/>
    <xf numFmtId="166" fontId="61" fillId="0" borderId="0" applyFont="0" applyFill="0" applyBorder="0" applyAlignment="0" applyProtection="0"/>
    <xf numFmtId="169" fontId="24" fillId="0" borderId="0" applyFill="0" applyBorder="0" applyAlignment="0" applyProtection="0"/>
    <xf numFmtId="169" fontId="24" fillId="0" borderId="0" applyFill="0" applyBorder="0" applyAlignment="0" applyProtection="0"/>
    <xf numFmtId="169" fontId="24" fillId="0" borderId="0" applyFill="0" applyBorder="0" applyAlignment="0" applyProtection="0"/>
    <xf numFmtId="170" fontId="24" fillId="0" borderId="0" applyFill="0" applyBorder="0" applyAlignment="0" applyProtection="0"/>
    <xf numFmtId="170" fontId="24" fillId="0" borderId="0" applyFill="0" applyBorder="0" applyAlignment="0" applyProtection="0"/>
    <xf numFmtId="170" fontId="24" fillId="0" borderId="0" applyFill="0" applyBorder="0" applyAlignment="0" applyProtection="0"/>
    <xf numFmtId="171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0" fontId="39" fillId="0" borderId="15" applyAlignment="0"/>
    <xf numFmtId="0" fontId="39" fillId="0" borderId="15" applyAlignment="0"/>
    <xf numFmtId="0" fontId="39" fillId="0" borderId="15" applyAlignment="0"/>
    <xf numFmtId="0" fontId="39" fillId="0" borderId="15" applyAlignment="0"/>
    <xf numFmtId="0" fontId="39" fillId="0" borderId="15">
      <alignment vertical="top" wrapText="1"/>
    </xf>
    <xf numFmtId="0" fontId="36" fillId="0" borderId="0"/>
    <xf numFmtId="0" fontId="63" fillId="0" borderId="0"/>
    <xf numFmtId="0" fontId="36" fillId="0" borderId="0"/>
    <xf numFmtId="174" fontId="64" fillId="0" borderId="0" applyFill="0" applyBorder="0" applyAlignment="0" applyProtection="0"/>
    <xf numFmtId="0" fontId="58" fillId="0" borderId="0" applyNumberFormat="0" applyFill="0" applyBorder="0" applyAlignment="0" applyProtection="0"/>
    <xf numFmtId="2" fontId="24" fillId="0" borderId="0" applyFill="0" applyBorder="0" applyAlignment="0" applyProtection="0"/>
    <xf numFmtId="2" fontId="24" fillId="0" borderId="0" applyFill="0" applyBorder="0" applyAlignment="0" applyProtection="0"/>
    <xf numFmtId="2" fontId="24" fillId="0" borderId="0" applyFill="0" applyBorder="0" applyAlignment="0" applyProtection="0"/>
    <xf numFmtId="0" fontId="48" fillId="0" borderId="16" applyNumberFormat="0" applyFill="0" applyAlignment="0" applyProtection="0"/>
    <xf numFmtId="0" fontId="49" fillId="0" borderId="17" applyNumberFormat="0" applyFill="0" applyAlignment="0" applyProtection="0"/>
    <xf numFmtId="0" fontId="50" fillId="0" borderId="18" applyNumberFormat="0" applyFill="0" applyAlignment="0" applyProtection="0"/>
    <xf numFmtId="0" fontId="50" fillId="0" borderId="0" applyNumberFormat="0" applyFill="0" applyBorder="0" applyAlignment="0" applyProtection="0"/>
    <xf numFmtId="0" fontId="4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52" fillId="40" borderId="13" applyNumberFormat="0" applyAlignment="0" applyProtection="0"/>
    <xf numFmtId="0" fontId="55" fillId="0" borderId="19" applyNumberFormat="0" applyFill="0" applyAlignment="0" applyProtection="0"/>
    <xf numFmtId="0" fontId="41" fillId="0" borderId="0" applyNumberForma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35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5" fillId="0" borderId="0"/>
    <xf numFmtId="0" fontId="36" fillId="0" borderId="0"/>
    <xf numFmtId="0" fontId="36" fillId="0" borderId="0"/>
    <xf numFmtId="0" fontId="36" fillId="0" borderId="0"/>
    <xf numFmtId="0" fontId="35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8" fillId="0" borderId="0"/>
    <xf numFmtId="0" fontId="3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61" fillId="0" borderId="0"/>
    <xf numFmtId="0" fontId="61" fillId="0" borderId="0"/>
    <xf numFmtId="0" fontId="42" fillId="0" borderId="0">
      <alignment vertical="top"/>
    </xf>
    <xf numFmtId="0" fontId="36" fillId="0" borderId="0"/>
    <xf numFmtId="0" fontId="36" fillId="0" borderId="0"/>
    <xf numFmtId="0" fontId="36" fillId="0" borderId="0"/>
    <xf numFmtId="0" fontId="35" fillId="0" borderId="0"/>
    <xf numFmtId="0" fontId="43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42" fillId="0" borderId="0"/>
    <xf numFmtId="0" fontId="24" fillId="0" borderId="0"/>
    <xf numFmtId="0" fontId="24" fillId="0" borderId="0"/>
    <xf numFmtId="0" fontId="24" fillId="0" borderId="0"/>
    <xf numFmtId="0" fontId="36" fillId="0" borderId="0"/>
    <xf numFmtId="0" fontId="36" fillId="0" borderId="0"/>
    <xf numFmtId="0" fontId="36" fillId="0" borderId="0"/>
    <xf numFmtId="0" fontId="35" fillId="0" borderId="0"/>
    <xf numFmtId="0" fontId="27" fillId="0" borderId="0"/>
    <xf numFmtId="0" fontId="36" fillId="0" borderId="0"/>
    <xf numFmtId="0" fontId="36" fillId="0" borderId="0"/>
    <xf numFmtId="0" fontId="35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24" fillId="0" borderId="0"/>
    <xf numFmtId="0" fontId="24" fillId="0" borderId="0"/>
    <xf numFmtId="0" fontId="24" fillId="0" borderId="0"/>
    <xf numFmtId="0" fontId="35" fillId="0" borderId="0"/>
    <xf numFmtId="0" fontId="35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44" fillId="54" borderId="0" applyNumberFormat="0" applyBorder="0" applyAlignment="0" applyProtection="0"/>
    <xf numFmtId="0" fontId="36" fillId="0" borderId="0"/>
    <xf numFmtId="0" fontId="36" fillId="0" borderId="0"/>
    <xf numFmtId="0" fontId="36" fillId="0" borderId="0"/>
    <xf numFmtId="0" fontId="42" fillId="0" borderId="0">
      <alignment vertical="top"/>
    </xf>
    <xf numFmtId="0" fontId="42" fillId="0" borderId="0">
      <alignment vertical="top"/>
    </xf>
    <xf numFmtId="0" fontId="42" fillId="0" borderId="0">
      <alignment vertical="top"/>
    </xf>
    <xf numFmtId="0" fontId="6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3" fillId="0" borderId="0"/>
    <xf numFmtId="0" fontId="24" fillId="0" borderId="0"/>
    <xf numFmtId="0" fontId="35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35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45" fillId="0" borderId="0">
      <alignment wrapText="1"/>
    </xf>
    <xf numFmtId="0" fontId="42" fillId="0" borderId="0">
      <alignment vertical="top"/>
    </xf>
    <xf numFmtId="0" fontId="42" fillId="0" borderId="0">
      <alignment vertical="top"/>
    </xf>
    <xf numFmtId="0" fontId="42" fillId="0" borderId="0">
      <alignment vertical="top"/>
    </xf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5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24" fillId="0" borderId="0"/>
    <xf numFmtId="0" fontId="27" fillId="55" borderId="20" applyNumberFormat="0" applyFont="0" applyAlignment="0" applyProtection="0"/>
    <xf numFmtId="9" fontId="27" fillId="0" borderId="0" applyFont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0" fontId="53" fillId="40" borderId="21" applyNumberFormat="0" applyAlignment="0" applyProtection="0"/>
    <xf numFmtId="4" fontId="46" fillId="0" borderId="0">
      <alignment vertical="top"/>
      <protection hidden="1"/>
    </xf>
    <xf numFmtId="49" fontId="47" fillId="34" borderId="22">
      <alignment horizontal="center" vertical="top" wrapText="1"/>
    </xf>
    <xf numFmtId="0" fontId="35" fillId="0" borderId="0"/>
    <xf numFmtId="0" fontId="60" fillId="56" borderId="0" applyAlignment="0">
      <alignment horizontal="justify" vertical="top" wrapText="1"/>
    </xf>
    <xf numFmtId="0" fontId="60" fillId="56" borderId="0" applyAlignment="0">
      <alignment horizontal="justify" vertical="top" wrapText="1"/>
    </xf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37" fillId="0" borderId="23" applyNumberFormat="0" applyFill="0" applyAlignment="0" applyProtection="0"/>
    <xf numFmtId="173" fontId="42" fillId="0" borderId="0" applyFont="0" applyFill="0" applyBorder="0" applyAlignment="0" applyProtection="0"/>
    <xf numFmtId="164" fontId="27" fillId="0" borderId="0" applyFont="0" applyFill="0" applyBorder="0" applyAlignment="0" applyProtection="0"/>
    <xf numFmtId="40" fontId="42" fillId="0" borderId="0" applyFont="0" applyFill="0" applyBorder="0" applyAlignment="0" applyProtection="0"/>
    <xf numFmtId="174" fontId="24" fillId="0" borderId="0" applyFill="0" applyBorder="0" applyAlignment="0" applyProtection="0"/>
    <xf numFmtId="165" fontId="24" fillId="0" borderId="0" applyFont="0" applyFill="0" applyBorder="0" applyAlignment="0" applyProtection="0"/>
    <xf numFmtId="174" fontId="24" fillId="0" borderId="0" applyFill="0" applyBorder="0" applyAlignment="0" applyProtection="0"/>
    <xf numFmtId="174" fontId="24" fillId="0" borderId="0" applyFill="0" applyBorder="0" applyAlignment="0" applyProtection="0"/>
    <xf numFmtId="174" fontId="24" fillId="0" borderId="0" applyFill="0" applyBorder="0" applyAlignment="0" applyProtection="0"/>
    <xf numFmtId="174" fontId="24" fillId="0" borderId="0" applyFill="0" applyBorder="0" applyAlignment="0" applyProtection="0"/>
    <xf numFmtId="165" fontId="24" fillId="0" borderId="0" applyFont="0" applyFill="0" applyBorder="0" applyAlignment="0" applyProtection="0"/>
    <xf numFmtId="174" fontId="24" fillId="0" borderId="0" applyFill="0" applyBorder="0" applyAlignment="0" applyProtection="0"/>
    <xf numFmtId="174" fontId="24" fillId="0" borderId="0" applyFill="0" applyBorder="0" applyAlignment="0" applyProtection="0"/>
    <xf numFmtId="174" fontId="24" fillId="0" borderId="0" applyFill="0" applyBorder="0" applyAlignment="0" applyProtection="0"/>
    <xf numFmtId="0" fontId="57" fillId="0" borderId="0" applyNumberFormat="0" applyFill="0" applyBorder="0" applyAlignment="0" applyProtection="0"/>
    <xf numFmtId="164" fontId="1" fillId="0" borderId="0" applyFont="0" applyFill="0" applyBorder="0" applyAlignment="0" applyProtection="0"/>
  </cellStyleXfs>
  <cellXfs count="125">
    <xf numFmtId="0" fontId="0" fillId="0" borderId="0" xfId="0"/>
    <xf numFmtId="0" fontId="0" fillId="0" borderId="0" xfId="0" applyAlignment="1">
      <alignment horizontal="center" vertical="top"/>
    </xf>
    <xf numFmtId="0" fontId="16" fillId="0" borderId="0" xfId="0" applyFont="1"/>
    <xf numFmtId="0" fontId="18" fillId="0" borderId="0" xfId="0" applyFont="1" applyAlignment="1">
      <alignment horizontal="left" vertical="top"/>
    </xf>
    <xf numFmtId="0" fontId="18" fillId="0" borderId="0" xfId="0" applyFont="1"/>
    <xf numFmtId="0" fontId="19" fillId="0" borderId="0" xfId="0" applyFont="1"/>
    <xf numFmtId="0" fontId="16" fillId="33" borderId="0" xfId="0" applyFont="1" applyFill="1" applyAlignment="1">
      <alignment horizontal="center" vertical="top"/>
    </xf>
    <xf numFmtId="0" fontId="16" fillId="33" borderId="0" xfId="0" applyFont="1" applyFill="1" applyAlignment="1">
      <alignment wrapText="1"/>
    </xf>
    <xf numFmtId="0" fontId="16" fillId="33" borderId="0" xfId="0" applyFont="1" applyFill="1"/>
    <xf numFmtId="164" fontId="16" fillId="33" borderId="0" xfId="42" applyFont="1" applyFill="1"/>
    <xf numFmtId="0" fontId="16" fillId="0" borderId="0" xfId="0" applyFont="1" applyFill="1"/>
    <xf numFmtId="0" fontId="22" fillId="0" borderId="0" xfId="0" applyFont="1" applyFill="1" applyBorder="1" applyAlignment="1">
      <alignment horizontal="center" vertical="top"/>
    </xf>
    <xf numFmtId="0" fontId="21" fillId="0" borderId="0" xfId="0" applyFont="1" applyFill="1" applyBorder="1" applyAlignment="1"/>
    <xf numFmtId="0" fontId="22" fillId="0" borderId="0" xfId="0" applyFont="1" applyFill="1" applyBorder="1" applyAlignment="1"/>
    <xf numFmtId="164" fontId="22" fillId="0" borderId="0" xfId="42" applyFont="1" applyFill="1" applyBorder="1" applyAlignment="1"/>
    <xf numFmtId="0" fontId="0" fillId="0" borderId="0" xfId="0" applyAlignment="1"/>
    <xf numFmtId="0" fontId="18" fillId="0" borderId="0" xfId="0" applyFont="1" applyAlignment="1">
      <alignment horizontal="left"/>
    </xf>
    <xf numFmtId="164" fontId="18" fillId="0" borderId="0" xfId="42" applyFont="1" applyAlignment="1">
      <alignment horizontal="left"/>
    </xf>
    <xf numFmtId="0" fontId="21" fillId="0" borderId="0" xfId="0" applyFont="1" applyFill="1" applyBorder="1" applyAlignment="1">
      <alignment horizontal="left" vertical="top"/>
    </xf>
    <xf numFmtId="0" fontId="16" fillId="0" borderId="0" xfId="0" applyFont="1" applyAlignment="1"/>
    <xf numFmtId="0" fontId="18" fillId="0" borderId="0" xfId="0" applyFont="1" applyBorder="1"/>
    <xf numFmtId="0" fontId="0" fillId="0" borderId="0" xfId="0" applyBorder="1" applyAlignment="1">
      <alignment horizontal="center" vertical="top"/>
    </xf>
    <xf numFmtId="0" fontId="0" fillId="0" borderId="0" xfId="0" applyBorder="1" applyAlignment="1"/>
    <xf numFmtId="0" fontId="0" fillId="0" borderId="12" xfId="0" applyBorder="1" applyAlignment="1">
      <alignment horizontal="center" vertical="top"/>
    </xf>
    <xf numFmtId="0" fontId="0" fillId="0" borderId="12" xfId="0" applyBorder="1"/>
    <xf numFmtId="0" fontId="16" fillId="0" borderId="0" xfId="0" applyFont="1" applyFill="1" applyBorder="1" applyAlignment="1"/>
    <xf numFmtId="0" fontId="16" fillId="0" borderId="0" xfId="0" applyFont="1" applyFill="1" applyBorder="1" applyAlignment="1">
      <alignment vertical="top" wrapText="1"/>
    </xf>
    <xf numFmtId="0" fontId="23" fillId="0" borderId="0" xfId="0" applyFont="1" applyAlignment="1">
      <alignment vertical="center"/>
    </xf>
    <xf numFmtId="0" fontId="0" fillId="0" borderId="0" xfId="0"/>
    <xf numFmtId="0" fontId="31" fillId="0" borderId="0" xfId="0" applyFont="1" applyFill="1" applyAlignment="1">
      <alignment horizontal="center" vertical="top"/>
    </xf>
    <xf numFmtId="0" fontId="31" fillId="0" borderId="0" xfId="0" applyFont="1" applyFill="1"/>
    <xf numFmtId="164" fontId="31" fillId="0" borderId="0" xfId="42" applyFont="1" applyFill="1"/>
    <xf numFmtId="0" fontId="25" fillId="0" borderId="0" xfId="0" applyFont="1" applyFill="1" applyBorder="1" applyAlignment="1">
      <alignment horizontal="center" vertical="top"/>
    </xf>
    <xf numFmtId="0" fontId="31" fillId="0" borderId="0" xfId="0" applyFont="1" applyFill="1" applyAlignment="1">
      <alignment wrapText="1"/>
    </xf>
    <xf numFmtId="49" fontId="30" fillId="0" borderId="0" xfId="0" applyNumberFormat="1" applyFont="1" applyFill="1" applyBorder="1" applyAlignment="1">
      <alignment horizontal="left" vertical="top"/>
    </xf>
    <xf numFmtId="0" fontId="30" fillId="0" borderId="0" xfId="0" applyFont="1" applyFill="1" applyBorder="1" applyAlignment="1">
      <alignment horizontal="left"/>
    </xf>
    <xf numFmtId="0" fontId="30" fillId="0" borderId="0" xfId="0" applyFont="1" applyFill="1" applyBorder="1" applyAlignment="1"/>
    <xf numFmtId="164" fontId="30" fillId="0" borderId="0" xfId="42" applyFont="1" applyFill="1" applyBorder="1" applyAlignment="1"/>
    <xf numFmtId="0" fontId="30" fillId="0" borderId="0" xfId="0" applyFont="1" applyFill="1" applyBorder="1" applyAlignment="1">
      <alignment horizontal="center" vertical="top"/>
    </xf>
    <xf numFmtId="0" fontId="26" fillId="0" borderId="0" xfId="48" applyFont="1" applyBorder="1" applyAlignment="1">
      <alignment horizontal="center"/>
    </xf>
    <xf numFmtId="0" fontId="26" fillId="0" borderId="0" xfId="48" applyFont="1" applyBorder="1"/>
    <xf numFmtId="0" fontId="26" fillId="0" borderId="0" xfId="48" applyFont="1" applyBorder="1" applyAlignment="1">
      <alignment horizontal="left"/>
    </xf>
    <xf numFmtId="0" fontId="25" fillId="0" borderId="0" xfId="0" applyFont="1" applyFill="1" applyBorder="1" applyAlignment="1"/>
    <xf numFmtId="164" fontId="25" fillId="0" borderId="0" xfId="42" applyFont="1" applyFill="1" applyBorder="1" applyAlignment="1"/>
    <xf numFmtId="0" fontId="30" fillId="0" borderId="11" xfId="0" applyFont="1" applyFill="1" applyBorder="1" applyAlignment="1">
      <alignment horizontal="center" vertical="top"/>
    </xf>
    <xf numFmtId="0" fontId="30" fillId="0" borderId="11" xfId="0" applyFont="1" applyFill="1" applyBorder="1" applyAlignment="1">
      <alignment horizontal="left" vertical="top"/>
    </xf>
    <xf numFmtId="44" fontId="31" fillId="0" borderId="0" xfId="42" applyNumberFormat="1" applyFont="1" applyFill="1"/>
    <xf numFmtId="44" fontId="30" fillId="0" borderId="0" xfId="42" applyNumberFormat="1" applyFont="1" applyFill="1" applyBorder="1" applyAlignment="1"/>
    <xf numFmtId="44" fontId="30" fillId="0" borderId="11" xfId="0" applyNumberFormat="1" applyFont="1" applyFill="1" applyBorder="1" applyAlignment="1">
      <alignment horizontal="center" vertical="top"/>
    </xf>
    <xf numFmtId="44" fontId="30" fillId="0" borderId="11" xfId="0" applyNumberFormat="1" applyFont="1" applyFill="1" applyBorder="1" applyAlignment="1">
      <alignment horizontal="right" vertical="top"/>
    </xf>
    <xf numFmtId="0" fontId="31" fillId="0" borderId="24" xfId="0" applyFont="1" applyFill="1" applyBorder="1" applyAlignment="1">
      <alignment horizontal="left" vertical="top"/>
    </xf>
    <xf numFmtId="0" fontId="30" fillId="0" borderId="25" xfId="0" applyFont="1" applyFill="1" applyBorder="1" applyAlignment="1"/>
    <xf numFmtId="164" fontId="30" fillId="0" borderId="25" xfId="42" applyFont="1" applyFill="1" applyBorder="1" applyAlignment="1"/>
    <xf numFmtId="0" fontId="30" fillId="0" borderId="27" xfId="0" applyFont="1" applyFill="1" applyBorder="1" applyAlignment="1">
      <alignment horizontal="left"/>
    </xf>
    <xf numFmtId="175" fontId="30" fillId="0" borderId="28" xfId="42" applyNumberFormat="1" applyFont="1" applyFill="1" applyBorder="1" applyAlignment="1"/>
    <xf numFmtId="0" fontId="29" fillId="0" borderId="0" xfId="0" applyFont="1" applyFill="1" applyBorder="1"/>
    <xf numFmtId="4" fontId="29" fillId="0" borderId="0" xfId="0" applyNumberFormat="1" applyFont="1" applyFill="1" applyBorder="1"/>
    <xf numFmtId="44" fontId="28" fillId="0" borderId="0" xfId="0" applyNumberFormat="1" applyFont="1" applyFill="1" applyBorder="1"/>
    <xf numFmtId="0" fontId="25" fillId="0" borderId="27" xfId="0" applyFont="1" applyFill="1" applyBorder="1" applyAlignment="1">
      <alignment horizontal="left"/>
    </xf>
    <xf numFmtId="0" fontId="26" fillId="0" borderId="28" xfId="48" applyFont="1" applyBorder="1" applyAlignment="1">
      <alignment horizontal="right"/>
    </xf>
    <xf numFmtId="0" fontId="30" fillId="0" borderId="27" xfId="0" applyFont="1" applyFill="1" applyBorder="1" applyAlignment="1"/>
    <xf numFmtId="175" fontId="25" fillId="0" borderId="28" xfId="42" applyNumberFormat="1" applyFont="1" applyFill="1" applyBorder="1" applyAlignment="1"/>
    <xf numFmtId="0" fontId="32" fillId="0" borderId="29" xfId="0" applyFont="1" applyFill="1" applyBorder="1" applyAlignment="1"/>
    <xf numFmtId="0" fontId="67" fillId="0" borderId="10" xfId="0" applyFont="1" applyFill="1" applyBorder="1" applyAlignment="1"/>
    <xf numFmtId="164" fontId="67" fillId="0" borderId="10" xfId="42" applyFont="1" applyFill="1" applyBorder="1" applyAlignment="1"/>
    <xf numFmtId="44" fontId="68" fillId="0" borderId="30" xfId="42" applyNumberFormat="1" applyFont="1" applyFill="1" applyBorder="1" applyAlignment="1"/>
    <xf numFmtId="44" fontId="30" fillId="0" borderId="26" xfId="42" applyNumberFormat="1" applyFont="1" applyFill="1" applyBorder="1" applyAlignment="1"/>
    <xf numFmtId="44" fontId="30" fillId="0" borderId="28" xfId="42" applyNumberFormat="1" applyFont="1" applyFill="1" applyBorder="1" applyAlignment="1"/>
    <xf numFmtId="49" fontId="69" fillId="0" borderId="24" xfId="0" applyNumberFormat="1" applyFont="1" applyBorder="1" applyAlignment="1" applyProtection="1">
      <alignment horizontal="left" vertical="top"/>
    </xf>
    <xf numFmtId="0" fontId="69" fillId="0" borderId="25" xfId="0" applyFont="1" applyBorder="1" applyAlignment="1" applyProtection="1">
      <alignment horizontal="left" vertical="top"/>
    </xf>
    <xf numFmtId="0" fontId="70" fillId="0" borderId="25" xfId="0" applyFont="1" applyBorder="1" applyAlignment="1" applyProtection="1">
      <alignment horizontal="right"/>
    </xf>
    <xf numFmtId="4" fontId="70" fillId="0" borderId="25" xfId="0" applyNumberFormat="1" applyFont="1" applyBorder="1" applyProtection="1"/>
    <xf numFmtId="4" fontId="70" fillId="0" borderId="26" xfId="0" applyNumberFormat="1" applyFont="1" applyBorder="1" applyProtection="1"/>
    <xf numFmtId="0" fontId="70" fillId="0" borderId="0" xfId="0" applyFont="1" applyProtection="1"/>
    <xf numFmtId="0" fontId="69" fillId="0" borderId="27" xfId="0" applyFont="1" applyBorder="1" applyAlignment="1" applyProtection="1">
      <alignment horizontal="left" vertical="top"/>
    </xf>
    <xf numFmtId="0" fontId="69" fillId="0" borderId="0" xfId="0" applyFont="1" applyBorder="1" applyAlignment="1" applyProtection="1">
      <alignment horizontal="left" vertical="top" wrapText="1"/>
    </xf>
    <xf numFmtId="0" fontId="70" fillId="0" borderId="0" xfId="0" applyFont="1" applyBorder="1" applyAlignment="1" applyProtection="1">
      <alignment horizontal="right"/>
    </xf>
    <xf numFmtId="4" fontId="70" fillId="0" borderId="0" xfId="0" applyNumberFormat="1" applyFont="1" applyBorder="1" applyProtection="1"/>
    <xf numFmtId="4" fontId="70" fillId="0" borderId="28" xfId="0" applyNumberFormat="1" applyFont="1" applyBorder="1" applyProtection="1"/>
    <xf numFmtId="0" fontId="70" fillId="0" borderId="27" xfId="0" applyFont="1" applyBorder="1" applyAlignment="1" applyProtection="1">
      <alignment horizontal="right"/>
    </xf>
    <xf numFmtId="0" fontId="70" fillId="0" borderId="0" xfId="0" applyFont="1" applyBorder="1" applyAlignment="1" applyProtection="1">
      <alignment horizontal="left"/>
    </xf>
    <xf numFmtId="4" fontId="70" fillId="0" borderId="0" xfId="0" applyNumberFormat="1" applyFont="1" applyBorder="1" applyAlignment="1" applyProtection="1">
      <alignment horizontal="right"/>
    </xf>
    <xf numFmtId="4" fontId="70" fillId="0" borderId="28" xfId="0" applyNumberFormat="1" applyFont="1" applyBorder="1" applyAlignment="1" applyProtection="1">
      <alignment horizontal="right"/>
    </xf>
    <xf numFmtId="0" fontId="71" fillId="0" borderId="27" xfId="0" applyFont="1" applyBorder="1" applyAlignment="1" applyProtection="1">
      <alignment horizontal="left" vertical="top"/>
    </xf>
    <xf numFmtId="0" fontId="71" fillId="0" borderId="0" xfId="0" applyFont="1" applyBorder="1" applyAlignment="1" applyProtection="1">
      <alignment horizontal="left" vertical="top" wrapText="1"/>
    </xf>
    <xf numFmtId="0" fontId="72" fillId="0" borderId="0" xfId="0" applyFont="1" applyBorder="1" applyAlignment="1" applyProtection="1">
      <alignment horizontal="right"/>
    </xf>
    <xf numFmtId="0" fontId="70" fillId="0" borderId="27" xfId="0" applyFont="1" applyBorder="1" applyAlignment="1" applyProtection="1">
      <alignment vertical="top"/>
    </xf>
    <xf numFmtId="0" fontId="70" fillId="0" borderId="0" xfId="0" applyFont="1" applyBorder="1" applyAlignment="1" applyProtection="1">
      <alignment horizontal="left" vertical="top" wrapText="1"/>
    </xf>
    <xf numFmtId="0" fontId="70" fillId="0" borderId="27" xfId="0" applyFont="1" applyBorder="1" applyAlignment="1" applyProtection="1">
      <alignment horizontal="left" vertical="top"/>
    </xf>
    <xf numFmtId="176" fontId="70" fillId="0" borderId="28" xfId="0" applyNumberFormat="1" applyFont="1" applyBorder="1" applyProtection="1"/>
    <xf numFmtId="0" fontId="24" fillId="0" borderId="27" xfId="0" applyFont="1" applyBorder="1" applyAlignment="1" applyProtection="1">
      <alignment horizontal="left" vertical="top"/>
    </xf>
    <xf numFmtId="0" fontId="70" fillId="0" borderId="0" xfId="0" applyFont="1" applyBorder="1" applyProtection="1"/>
    <xf numFmtId="0" fontId="70" fillId="0" borderId="0" xfId="0" quotePrefix="1" applyFont="1" applyBorder="1" applyAlignment="1" applyProtection="1">
      <alignment horizontal="left" vertical="top" wrapText="1"/>
    </xf>
    <xf numFmtId="0" fontId="70" fillId="57" borderId="27" xfId="0" applyFont="1" applyFill="1" applyBorder="1" applyAlignment="1" applyProtection="1">
      <alignment vertical="top"/>
    </xf>
    <xf numFmtId="0" fontId="73" fillId="57" borderId="0" xfId="0" applyFont="1" applyFill="1" applyBorder="1" applyAlignment="1" applyProtection="1">
      <alignment vertical="top" wrapText="1"/>
    </xf>
    <xf numFmtId="0" fontId="70" fillId="57" borderId="0" xfId="0" applyFont="1" applyFill="1" applyBorder="1" applyAlignment="1" applyProtection="1">
      <alignment horizontal="right"/>
    </xf>
    <xf numFmtId="0" fontId="70" fillId="57" borderId="0" xfId="0" applyFont="1" applyFill="1" applyBorder="1" applyProtection="1"/>
    <xf numFmtId="176" fontId="70" fillId="57" borderId="28" xfId="0" applyNumberFormat="1" applyFont="1" applyFill="1" applyBorder="1" applyProtection="1"/>
    <xf numFmtId="0" fontId="72" fillId="57" borderId="0" xfId="0" applyFont="1" applyFill="1" applyProtection="1"/>
    <xf numFmtId="0" fontId="70" fillId="0" borderId="32" xfId="0" applyFont="1" applyBorder="1" applyAlignment="1" applyProtection="1">
      <alignment horizontal="left" vertical="top"/>
    </xf>
    <xf numFmtId="0" fontId="70" fillId="0" borderId="31" xfId="0" applyFont="1" applyBorder="1" applyAlignment="1" applyProtection="1">
      <alignment horizontal="left" vertical="top" wrapText="1"/>
    </xf>
    <xf numFmtId="0" fontId="70" fillId="0" borderId="31" xfId="0" applyFont="1" applyBorder="1" applyAlignment="1" applyProtection="1">
      <alignment horizontal="right"/>
    </xf>
    <xf numFmtId="176" fontId="70" fillId="0" borderId="33" xfId="0" applyNumberFormat="1" applyFont="1" applyBorder="1" applyProtection="1"/>
    <xf numFmtId="0" fontId="74" fillId="0" borderId="34" xfId="0" applyFont="1" applyBorder="1" applyAlignment="1" applyProtection="1">
      <alignment horizontal="left" vertical="top"/>
    </xf>
    <xf numFmtId="0" fontId="74" fillId="0" borderId="35" xfId="0" applyFont="1" applyBorder="1" applyAlignment="1" applyProtection="1">
      <alignment horizontal="left" vertical="top" wrapText="1"/>
    </xf>
    <xf numFmtId="0" fontId="74" fillId="0" borderId="35" xfId="0" applyFont="1" applyBorder="1" applyAlignment="1" applyProtection="1">
      <alignment horizontal="right"/>
    </xf>
    <xf numFmtId="4" fontId="74" fillId="0" borderId="35" xfId="0" applyNumberFormat="1" applyFont="1" applyBorder="1" applyProtection="1"/>
    <xf numFmtId="176" fontId="74" fillId="0" borderId="36" xfId="0" applyNumberFormat="1" applyFont="1" applyBorder="1" applyProtection="1"/>
    <xf numFmtId="0" fontId="70" fillId="0" borderId="0" xfId="0" applyFont="1" applyAlignment="1" applyProtection="1">
      <alignment horizontal="left" vertical="top"/>
    </xf>
    <xf numFmtId="0" fontId="75" fillId="0" borderId="0" xfId="0" applyFont="1" applyAlignment="1" applyProtection="1">
      <alignment horizontal="left" vertical="top" wrapText="1"/>
    </xf>
    <xf numFmtId="0" fontId="70" fillId="0" borderId="0" xfId="0" applyFont="1" applyAlignment="1" applyProtection="1">
      <alignment horizontal="right"/>
    </xf>
    <xf numFmtId="4" fontId="70" fillId="0" borderId="0" xfId="0" applyNumberFormat="1" applyFont="1" applyProtection="1"/>
    <xf numFmtId="0" fontId="70" fillId="0" borderId="0" xfId="0" applyFont="1" applyAlignment="1" applyProtection="1">
      <alignment horizontal="left" vertical="top" wrapText="1"/>
    </xf>
    <xf numFmtId="0" fontId="24" fillId="0" borderId="0" xfId="0" applyFont="1" applyProtection="1"/>
    <xf numFmtId="4" fontId="70" fillId="0" borderId="0" xfId="0" applyNumberFormat="1" applyFont="1" applyBorder="1" applyProtection="1">
      <protection locked="0"/>
    </xf>
    <xf numFmtId="0" fontId="70" fillId="0" borderId="0" xfId="0" applyFont="1" applyBorder="1" applyProtection="1">
      <protection locked="0"/>
    </xf>
    <xf numFmtId="4" fontId="70" fillId="57" borderId="0" xfId="0" applyNumberFormat="1" applyFont="1" applyFill="1" applyBorder="1" applyProtection="1">
      <protection locked="0"/>
    </xf>
    <xf numFmtId="4" fontId="70" fillId="0" borderId="31" xfId="0" applyNumberFormat="1" applyFont="1" applyBorder="1" applyProtection="1">
      <protection locked="0"/>
    </xf>
    <xf numFmtId="0" fontId="65" fillId="0" borderId="0" xfId="0" applyFont="1" applyBorder="1" applyAlignment="1">
      <alignment horizontal="left" vertical="top"/>
    </xf>
    <xf numFmtId="0" fontId="66" fillId="0" borderId="0" xfId="0" applyFont="1" applyBorder="1" applyAlignment="1">
      <alignment horizontal="left"/>
    </xf>
    <xf numFmtId="0" fontId="66" fillId="0" borderId="0" xfId="0" applyFont="1" applyBorder="1" applyAlignment="1"/>
    <xf numFmtId="0" fontId="20" fillId="0" borderId="0" xfId="0" applyFont="1" applyBorder="1" applyAlignment="1">
      <alignment horizontal="right"/>
    </xf>
    <xf numFmtId="0" fontId="33" fillId="0" borderId="0" xfId="0" applyFont="1" applyBorder="1" applyAlignment="1">
      <alignment horizontal="left" vertical="top" wrapText="1"/>
    </xf>
    <xf numFmtId="0" fontId="34" fillId="0" borderId="0" xfId="0" applyFont="1" applyBorder="1" applyAlignment="1">
      <alignment horizontal="left" wrapText="1"/>
    </xf>
    <xf numFmtId="0" fontId="34" fillId="0" borderId="0" xfId="0" applyFont="1" applyBorder="1" applyAlignment="1">
      <alignment wrapText="1"/>
    </xf>
  </cellXfs>
  <cellStyles count="360">
    <cellStyle name="20 % – Poudarek1" xfId="19" builtinId="30" customBuiltin="1"/>
    <cellStyle name="20 % – Poudarek2" xfId="23" builtinId="34" customBuiltin="1"/>
    <cellStyle name="20 % – Poudarek3" xfId="27" builtinId="38" customBuiltin="1"/>
    <cellStyle name="20 % – Poudarek4" xfId="31" builtinId="42" customBuiltin="1"/>
    <cellStyle name="20 % – Poudarek5" xfId="35" builtinId="46" customBuiltin="1"/>
    <cellStyle name="20 % – Poudarek6" xfId="39" builtinId="50" customBuiltin="1"/>
    <cellStyle name="20% - Accent1" xfId="58"/>
    <cellStyle name="20% - Accent1 1 4" xfId="59"/>
    <cellStyle name="20% - Accent1 2" xfId="60"/>
    <cellStyle name="20% - Accent1 3" xfId="61"/>
    <cellStyle name="20% - Accent1_1630_PZI_Popis_170215_s" xfId="62"/>
    <cellStyle name="20% - Accent2" xfId="63"/>
    <cellStyle name="20% - Accent2 2" xfId="64"/>
    <cellStyle name="20% - Accent2 3" xfId="65"/>
    <cellStyle name="20% - Accent3" xfId="66"/>
    <cellStyle name="20% - Accent3 2" xfId="67"/>
    <cellStyle name="20% - Accent3 3" xfId="68"/>
    <cellStyle name="20% - Accent4" xfId="69"/>
    <cellStyle name="20% - Accent4 2" xfId="70"/>
    <cellStyle name="20% - Accent4 3" xfId="71"/>
    <cellStyle name="20% - Accent5" xfId="72"/>
    <cellStyle name="20% - Accent5 2" xfId="73"/>
    <cellStyle name="20% - Accent5 3" xfId="74"/>
    <cellStyle name="20% - Accent6" xfId="75"/>
    <cellStyle name="20% - Accent6 2" xfId="76"/>
    <cellStyle name="20% - Accent6 3" xfId="77"/>
    <cellStyle name="40 % – Poudarek1" xfId="20" builtinId="31" customBuiltin="1"/>
    <cellStyle name="40 % – Poudarek2" xfId="24" builtinId="35" customBuiltin="1"/>
    <cellStyle name="40 % – Poudarek3" xfId="28" builtinId="39" customBuiltin="1"/>
    <cellStyle name="40 % – Poudarek4" xfId="32" builtinId="43" customBuiltin="1"/>
    <cellStyle name="40 % – Poudarek5" xfId="36" builtinId="47" customBuiltin="1"/>
    <cellStyle name="40 % – Poudarek6" xfId="40" builtinId="51" customBuiltin="1"/>
    <cellStyle name="40% - Accent1" xfId="78"/>
    <cellStyle name="40% - Accent1 2" xfId="79"/>
    <cellStyle name="40% - Accent1 3" xfId="80"/>
    <cellStyle name="40% - Accent2" xfId="81"/>
    <cellStyle name="40% - Accent2 2" xfId="82"/>
    <cellStyle name="40% - Accent2 3" xfId="83"/>
    <cellStyle name="40% - Accent3" xfId="84"/>
    <cellStyle name="40% - Accent3 2" xfId="85"/>
    <cellStyle name="40% - Accent3 3" xfId="86"/>
    <cellStyle name="40% - Accent4" xfId="87"/>
    <cellStyle name="40% - Accent4 2" xfId="88"/>
    <cellStyle name="40% - Accent4 3" xfId="89"/>
    <cellStyle name="40% - Accent5" xfId="90"/>
    <cellStyle name="40% - Accent5 2" xfId="91"/>
    <cellStyle name="40% - Accent5 3" xfId="92"/>
    <cellStyle name="40% - Accent6" xfId="93"/>
    <cellStyle name="40% - Accent6 2" xfId="94"/>
    <cellStyle name="40% - Accent6 3" xfId="95"/>
    <cellStyle name="60 % – Poudarek1" xfId="21" builtinId="32" customBuiltin="1"/>
    <cellStyle name="60 % – Poudarek2" xfId="25" builtinId="36" customBuiltin="1"/>
    <cellStyle name="60 % – Poudarek3" xfId="29" builtinId="40" customBuiltin="1"/>
    <cellStyle name="60 % – Poudarek4" xfId="33" builtinId="44" customBuiltin="1"/>
    <cellStyle name="60 % – Poudarek5" xfId="37" builtinId="48" customBuiltin="1"/>
    <cellStyle name="60 % – Poudarek6" xfId="41" builtinId="52" customBuiltin="1"/>
    <cellStyle name="60% - Accent1" xfId="96"/>
    <cellStyle name="60% - Accent2" xfId="97"/>
    <cellStyle name="60% - Accent3" xfId="98"/>
    <cellStyle name="60% - Accent4" xfId="99"/>
    <cellStyle name="60% - Accent5" xfId="100"/>
    <cellStyle name="60% - Accent6" xfId="101"/>
    <cellStyle name="Accent1" xfId="102"/>
    <cellStyle name="Accent2" xfId="103"/>
    <cellStyle name="Accent3" xfId="104"/>
    <cellStyle name="Accent4" xfId="105"/>
    <cellStyle name="Accent5" xfId="106"/>
    <cellStyle name="Accent6" xfId="107"/>
    <cellStyle name="Bad" xfId="108"/>
    <cellStyle name="Calculation" xfId="109"/>
    <cellStyle name="Check Cell" xfId="110"/>
    <cellStyle name="Comma 2" xfId="46"/>
    <cellStyle name="Comma 2 2" xfId="56"/>
    <cellStyle name="Comma 2 3" xfId="111"/>
    <cellStyle name="Comma 2 4" xfId="51"/>
    <cellStyle name="Comma 3" xfId="55"/>
    <cellStyle name="Comma 3 2" xfId="112"/>
    <cellStyle name="Comma 4" xfId="113"/>
    <cellStyle name="Comma0" xfId="114"/>
    <cellStyle name="Comma0 2" xfId="115"/>
    <cellStyle name="Comma0 3" xfId="116"/>
    <cellStyle name="Currency 2" xfId="57"/>
    <cellStyle name="Currency 2 2" xfId="117"/>
    <cellStyle name="Currency 3" xfId="118"/>
    <cellStyle name="Currency 4" xfId="119"/>
    <cellStyle name="Currency 5" xfId="120"/>
    <cellStyle name="Currency 6" xfId="121"/>
    <cellStyle name="Currency 7" xfId="122"/>
    <cellStyle name="Currency0" xfId="123"/>
    <cellStyle name="Currency0 2" xfId="124"/>
    <cellStyle name="Currency0 3" xfId="125"/>
    <cellStyle name="Date" xfId="126"/>
    <cellStyle name="Date 2" xfId="127"/>
    <cellStyle name="Date 3" xfId="128"/>
    <cellStyle name="Denar [0]_V3 plin" xfId="129"/>
    <cellStyle name="Denar_V3 plin" xfId="130"/>
    <cellStyle name="Dobro" xfId="6" builtinId="26" customBuiltin="1"/>
    <cellStyle name="Element-delo" xfId="131"/>
    <cellStyle name="Element-delo 5" xfId="132"/>
    <cellStyle name="Element-delo 5 2" xfId="133"/>
    <cellStyle name="Element-delo 5 3" xfId="134"/>
    <cellStyle name="Element-delo_HTZ IP 164 srednja zdravstvena šola Celje ci1151-1, BZ500+..." xfId="135"/>
    <cellStyle name="Excel Built-in Normal" xfId="136"/>
    <cellStyle name="Excel Built-in Normal 2" xfId="137"/>
    <cellStyle name="Excel Built-in Normal_1630_PZI_Popis_170215_s" xfId="138"/>
    <cellStyle name="Excel_BuiltIn_Comma 1" xfId="139"/>
    <cellStyle name="Explanatory Text" xfId="140"/>
    <cellStyle name="Fixed" xfId="141"/>
    <cellStyle name="Fixed 2" xfId="142"/>
    <cellStyle name="Fixed 3" xfId="143"/>
    <cellStyle name="Heading 1" xfId="144"/>
    <cellStyle name="Heading 2" xfId="145"/>
    <cellStyle name="Heading 3" xfId="146"/>
    <cellStyle name="Heading 4" xfId="147"/>
    <cellStyle name="Hiperpovezava 2" xfId="148"/>
    <cellStyle name="Hyperlink 2" xfId="149"/>
    <cellStyle name="Hyperlink 2 2" xfId="150"/>
    <cellStyle name="Hyperlink 2 3" xfId="151"/>
    <cellStyle name="Hyperlink 3" xfId="152"/>
    <cellStyle name="Hyperlink 3 2" xfId="153"/>
    <cellStyle name="Hyperlink 3 3" xfId="154"/>
    <cellStyle name="Input" xfId="155"/>
    <cellStyle name="Izhod" xfId="10" builtinId="21" customBuiltin="1"/>
    <cellStyle name="Linked Cell" xfId="156"/>
    <cellStyle name="Naslov" xfId="1" builtinId="15" customBuiltin="1"/>
    <cellStyle name="Naslov 1" xfId="2" builtinId="16" customBuiltin="1"/>
    <cellStyle name="Naslov 2" xfId="3" builtinId="17" customBuiltin="1"/>
    <cellStyle name="Naslov 3" xfId="4" builtinId="18" customBuiltin="1"/>
    <cellStyle name="Naslov 4" xfId="5" builtinId="19" customBuiltin="1"/>
    <cellStyle name="Naslov 5" xfId="157"/>
    <cellStyle name="Navadno" xfId="0" builtinId="0" customBuiltin="1"/>
    <cellStyle name="Navadno 10 10 10" xfId="158"/>
    <cellStyle name="Navadno 10 10 10 2" xfId="159"/>
    <cellStyle name="Navadno 10 10 10 3" xfId="160"/>
    <cellStyle name="Navadno 10 10 10 5" xfId="161"/>
    <cellStyle name="Navadno 10 10 10_1530_LIDL trgovina LOF 213 Maribor_popis_20160503" xfId="162"/>
    <cellStyle name="Navadno 10 111 10" xfId="163"/>
    <cellStyle name="Navadno 103" xfId="164"/>
    <cellStyle name="Navadno 103 2" xfId="165"/>
    <cellStyle name="Navadno 103 3" xfId="166"/>
    <cellStyle name="Navadno 104" xfId="167"/>
    <cellStyle name="Navadno 104 2" xfId="168"/>
    <cellStyle name="Navadno 104 3" xfId="169"/>
    <cellStyle name="Navadno 105" xfId="170"/>
    <cellStyle name="Navadno 105 2" xfId="171"/>
    <cellStyle name="Navadno 105 3" xfId="172"/>
    <cellStyle name="Navadno 105 4" xfId="173"/>
    <cellStyle name="Navadno 105_1530_LIDL trgovina LOF 213 Maribor_popis_20160503" xfId="174"/>
    <cellStyle name="Navadno 106 2" xfId="175"/>
    <cellStyle name="Navadno 107" xfId="176"/>
    <cellStyle name="Navadno 107 2" xfId="177"/>
    <cellStyle name="Navadno 107 3" xfId="178"/>
    <cellStyle name="Navadno 108" xfId="179"/>
    <cellStyle name="Navadno 108 2" xfId="180"/>
    <cellStyle name="Navadno 108 3" xfId="181"/>
    <cellStyle name="Navadno 109" xfId="182"/>
    <cellStyle name="Navadno 109 2" xfId="183"/>
    <cellStyle name="Navadno 109 3" xfId="184"/>
    <cellStyle name="Navadno 110" xfId="185"/>
    <cellStyle name="Navadno 110 2" xfId="186"/>
    <cellStyle name="Navadno 110 3" xfId="187"/>
    <cellStyle name="Navadno 111" xfId="188"/>
    <cellStyle name="Navadno 111 2" xfId="189"/>
    <cellStyle name="Navadno 111 3" xfId="190"/>
    <cellStyle name="Navadno 112 2" xfId="191"/>
    <cellStyle name="Navadno 113 2" xfId="192"/>
    <cellStyle name="Navadno 114 2" xfId="193"/>
    <cellStyle name="Navadno 115 2" xfId="194"/>
    <cellStyle name="Navadno 116 2" xfId="195"/>
    <cellStyle name="Navadno 119 2" xfId="196"/>
    <cellStyle name="Navadno 121 2" xfId="197"/>
    <cellStyle name="Navadno 122 2" xfId="198"/>
    <cellStyle name="Navadno 2" xfId="43"/>
    <cellStyle name="Navadno 2 100 2" xfId="200"/>
    <cellStyle name="Navadno 2 2" xfId="201"/>
    <cellStyle name="Navadno 2 2 2" xfId="202"/>
    <cellStyle name="Navadno 2 2_1530_LIDL trgovina LOF 213 Maribor_popis_20160503" xfId="203"/>
    <cellStyle name="Navadno 2 3" xfId="204"/>
    <cellStyle name="Navadno 2 4" xfId="205"/>
    <cellStyle name="Navadno 2 5" xfId="206"/>
    <cellStyle name="Navadno 2 6" xfId="199"/>
    <cellStyle name="Navadno 3" xfId="47"/>
    <cellStyle name="Navadno 3 11" xfId="208"/>
    <cellStyle name="Navadno 3 11 2" xfId="209"/>
    <cellStyle name="Navadno 3 11 3" xfId="210"/>
    <cellStyle name="Navadno 3 111" xfId="211"/>
    <cellStyle name="Navadno 3 2" xfId="212"/>
    <cellStyle name="Navadno 3 2 15" xfId="213"/>
    <cellStyle name="Navadno 3 2 15 2" xfId="214"/>
    <cellStyle name="Navadno 3 2 15 2 2" xfId="215"/>
    <cellStyle name="Navadno 3 2 15 3" xfId="216"/>
    <cellStyle name="Navadno 3 2 15_1630_PZI_Popis_170215_s" xfId="217"/>
    <cellStyle name="Navadno 3 2 2" xfId="218"/>
    <cellStyle name="Navadno 3 3" xfId="219"/>
    <cellStyle name="Navadno 3 3 2" xfId="220"/>
    <cellStyle name="Navadno 3 3 3" xfId="221"/>
    <cellStyle name="Navadno 3 4" xfId="207"/>
    <cellStyle name="Navadno 4" xfId="222"/>
    <cellStyle name="Navadno 4 2" xfId="223"/>
    <cellStyle name="Navadno 4 2 2" xfId="224"/>
    <cellStyle name="Navadno 4 2 3" xfId="225"/>
    <cellStyle name="Navadno 5" xfId="226"/>
    <cellStyle name="Navadno 5 2" xfId="227"/>
    <cellStyle name="Navadno 5 3" xfId="228"/>
    <cellStyle name="Navadno 6" xfId="229"/>
    <cellStyle name="Navadno 6 2" xfId="230"/>
    <cellStyle name="Navadno 7" xfId="54"/>
    <cellStyle name="Navadno 7 2" xfId="231"/>
    <cellStyle name="Navadno 7 3" xfId="232"/>
    <cellStyle name="Navadno 73" xfId="233"/>
    <cellStyle name="Navadno 75" xfId="234"/>
    <cellStyle name="Navadno 75 2" xfId="235"/>
    <cellStyle name="Navadno 75 3" xfId="236"/>
    <cellStyle name="Navadno 82" xfId="237"/>
    <cellStyle name="Navadno 82 2" xfId="238"/>
    <cellStyle name="Navadno 82 3" xfId="239"/>
    <cellStyle name="Navadno 85" xfId="240"/>
    <cellStyle name="Navadno 85 2" xfId="241"/>
    <cellStyle name="Navadno 85 3" xfId="242"/>
    <cellStyle name="Navadno 9" xfId="243"/>
    <cellStyle name="Navadno 9 2" xfId="244"/>
    <cellStyle name="Navadno 9 3" xfId="245"/>
    <cellStyle name="Navadno 94 2" xfId="246"/>
    <cellStyle name="Navadno 95 2" xfId="247"/>
    <cellStyle name="Navadno 96" xfId="248"/>
    <cellStyle name="Navadno 96 2" xfId="249"/>
    <cellStyle name="Navadno 96 3" xfId="250"/>
    <cellStyle name="Navadno 99" xfId="251"/>
    <cellStyle name="Navadno 99 2" xfId="252"/>
    <cellStyle name="Navadno 99 3" xfId="253"/>
    <cellStyle name="Navadno_KALAMAR-PSO GREGORČIČEVA MS-16.11.04" xfId="48"/>
    <cellStyle name="Neutral" xfId="254"/>
    <cellStyle name="Nevtralno" xfId="8" builtinId="28" customBuiltin="1"/>
    <cellStyle name="Normal 10" xfId="255"/>
    <cellStyle name="Normal 10 2" xfId="256"/>
    <cellStyle name="Normal 10 3" xfId="257"/>
    <cellStyle name="Normal 11" xfId="258"/>
    <cellStyle name="Normal 11 2" xfId="259"/>
    <cellStyle name="Normal 11 3" xfId="260"/>
    <cellStyle name="Normal 12" xfId="261"/>
    <cellStyle name="Normal 13" xfId="262"/>
    <cellStyle name="Normal 13 2" xfId="263"/>
    <cellStyle name="Normal 13 3" xfId="264"/>
    <cellStyle name="Normal 13 4" xfId="265"/>
    <cellStyle name="Normal 13 5" xfId="266"/>
    <cellStyle name="Normal 19" xfId="267"/>
    <cellStyle name="Normal 2" xfId="268"/>
    <cellStyle name="Normal 2 2" xfId="269"/>
    <cellStyle name="Normal 2 2 2" xfId="270"/>
    <cellStyle name="Normal 2 3" xfId="53"/>
    <cellStyle name="Normal 2 4" xfId="271"/>
    <cellStyle name="Normal 2_1530_LIDL trgovina LOF 213 Maribor_popis_20160503" xfId="272"/>
    <cellStyle name="Normal 3" xfId="273"/>
    <cellStyle name="Normal 3 2" xfId="274"/>
    <cellStyle name="Normal 4" xfId="275"/>
    <cellStyle name="Normal 4 2" xfId="276"/>
    <cellStyle name="Normal 4 2 2" xfId="277"/>
    <cellStyle name="Normal 4 2 3" xfId="278"/>
    <cellStyle name="Normal 4 3" xfId="279"/>
    <cellStyle name="Normal 4 4" xfId="280"/>
    <cellStyle name="Normal 4_1530_LIDL trgovina LOF 213 Maribor_popis_20160503" xfId="281"/>
    <cellStyle name="Normal 40" xfId="282"/>
    <cellStyle name="Normal 40 2" xfId="283"/>
    <cellStyle name="Normal 40 3" xfId="284"/>
    <cellStyle name="Normal 42" xfId="285"/>
    <cellStyle name="Normal 42 2" xfId="286"/>
    <cellStyle name="Normal 42 3" xfId="287"/>
    <cellStyle name="Normal 48" xfId="288"/>
    <cellStyle name="Normal 48 2" xfId="289"/>
    <cellStyle name="Normal 48 3" xfId="290"/>
    <cellStyle name="Normal 49" xfId="291"/>
    <cellStyle name="Normal 49 2" xfId="292"/>
    <cellStyle name="Normal 49 3" xfId="293"/>
    <cellStyle name="Normal 5" xfId="294"/>
    <cellStyle name="Normal 5 2" xfId="295"/>
    <cellStyle name="Normal 5 2 2" xfId="296"/>
    <cellStyle name="Normal 5 2 3" xfId="297"/>
    <cellStyle name="Normal 50" xfId="298"/>
    <cellStyle name="Normal 50 2" xfId="299"/>
    <cellStyle name="Normal 50 3" xfId="300"/>
    <cellStyle name="Normal 51" xfId="301"/>
    <cellStyle name="Normal 51 2" xfId="302"/>
    <cellStyle name="Normal 51 3" xfId="303"/>
    <cellStyle name="Normal 52" xfId="304"/>
    <cellStyle name="Normal 52 2" xfId="305"/>
    <cellStyle name="Normal 52 3" xfId="306"/>
    <cellStyle name="Normal 53" xfId="307"/>
    <cellStyle name="Normal 53 2" xfId="308"/>
    <cellStyle name="Normal 53 3" xfId="309"/>
    <cellStyle name="Normal 54" xfId="310"/>
    <cellStyle name="Normal 54 2" xfId="311"/>
    <cellStyle name="Normal 54 3" xfId="312"/>
    <cellStyle name="Normal 55" xfId="313"/>
    <cellStyle name="Normal 55 2" xfId="314"/>
    <cellStyle name="Normal 55 3" xfId="315"/>
    <cellStyle name="Normal 56" xfId="316"/>
    <cellStyle name="Normal 56 2" xfId="317"/>
    <cellStyle name="Normal 56 3" xfId="318"/>
    <cellStyle name="Normal 6" xfId="319"/>
    <cellStyle name="Normal 7" xfId="320"/>
    <cellStyle name="Normal 7 2" xfId="321"/>
    <cellStyle name="Normal 7 3" xfId="322"/>
    <cellStyle name="Normal 8" xfId="323"/>
    <cellStyle name="Normal 8 2" xfId="324"/>
    <cellStyle name="Normal 8 3" xfId="325"/>
    <cellStyle name="Normal 9" xfId="326"/>
    <cellStyle name="Normal 9 2" xfId="327"/>
    <cellStyle name="Normal 9 3" xfId="328"/>
    <cellStyle name="Normal_elekto dela(14.11.2007) 2" xfId="329"/>
    <cellStyle name="Note" xfId="330"/>
    <cellStyle name="Odstotek 2" xfId="332"/>
    <cellStyle name="Odstotek 2 2" xfId="333"/>
    <cellStyle name="Odstotek 2 3" xfId="334"/>
    <cellStyle name="Odstotek 3" xfId="331"/>
    <cellStyle name="Opomba" xfId="15" builtinId="10" customBuiltin="1"/>
    <cellStyle name="Opozorilo" xfId="14" builtinId="11" customBuiltin="1"/>
    <cellStyle name="Output" xfId="335"/>
    <cellStyle name="Pojasnjevalno besedilo" xfId="16" builtinId="53" customBuiltin="1"/>
    <cellStyle name="Pomoc" xfId="336"/>
    <cellStyle name="Poudarek1" xfId="18" builtinId="29" customBuiltin="1"/>
    <cellStyle name="Poudarek2" xfId="22" builtinId="33" customBuiltin="1"/>
    <cellStyle name="Poudarek3" xfId="26" builtinId="37" customBuiltin="1"/>
    <cellStyle name="Poudarek4" xfId="30" builtinId="41" customBuiltin="1"/>
    <cellStyle name="Poudarek5" xfId="34" builtinId="45" customBuiltin="1"/>
    <cellStyle name="Poudarek6" xfId="38" builtinId="49" customBuiltin="1"/>
    <cellStyle name="Povezana celica" xfId="12" builtinId="24" customBuiltin="1"/>
    <cellStyle name="Preveri celico" xfId="13" builtinId="23" customBuiltin="1"/>
    <cellStyle name="PRVA VRSTA Element delo 2" xfId="337"/>
    <cellStyle name="Računanje" xfId="11" builtinId="22" customBuiltin="1"/>
    <cellStyle name="Slabo" xfId="7" builtinId="27" customBuiltin="1"/>
    <cellStyle name="Slog 1" xfId="338"/>
    <cellStyle name="Slog JB 10" xfId="339"/>
    <cellStyle name="Slog JB 10 2" xfId="340"/>
    <cellStyle name="Title" xfId="341"/>
    <cellStyle name="Title 2" xfId="342"/>
    <cellStyle name="Title 3" xfId="343"/>
    <cellStyle name="Total" xfId="344"/>
    <cellStyle name="Valuta 2" xfId="345"/>
    <cellStyle name="Valuta 3" xfId="44"/>
    <cellStyle name="Valuta 4" xfId="52"/>
    <cellStyle name="Vejica" xfId="42" builtinId="3"/>
    <cellStyle name="Vejica 2" xfId="347"/>
    <cellStyle name="Vejica 2 2" xfId="348"/>
    <cellStyle name="Vejica 2 2 2" xfId="349"/>
    <cellStyle name="Vejica 2 2 3" xfId="350"/>
    <cellStyle name="Vejica 2 2 4" xfId="351"/>
    <cellStyle name="Vejica 2 2_1530_LIDL trgovina LOF 213 Maribor_popis_20160503" xfId="352"/>
    <cellStyle name="Vejica 3" xfId="45"/>
    <cellStyle name="Vejica 3 2" xfId="354"/>
    <cellStyle name="Vejica 3 3" xfId="355"/>
    <cellStyle name="Vejica 3 4" xfId="356"/>
    <cellStyle name="Vejica 3 5" xfId="353"/>
    <cellStyle name="Vejica 3_1530_LIDL trgovina LOF 213 Maribor_popis_20160503" xfId="357"/>
    <cellStyle name="Vejica 4" xfId="346"/>
    <cellStyle name="Vejica 5" xfId="50"/>
    <cellStyle name="Vejica 6" xfId="49"/>
    <cellStyle name="Vejica 7" xfId="359"/>
    <cellStyle name="Vnos" xfId="9" builtinId="20" customBuiltin="1"/>
    <cellStyle name="Vsota" xfId="17" builtinId="25" customBuiltin="1"/>
    <cellStyle name="Warning Text" xfId="358"/>
  </cellStyles>
  <dxfs count="0"/>
  <tableStyles count="0" defaultTableStyle="TableStyleMedium9" defaultPivotStyle="PivotStyleLight16"/>
  <colors>
    <mruColors>
      <color rgb="FFFFFF66"/>
      <color rgb="FFD1CC00"/>
      <color rgb="FFFFFF00"/>
      <color rgb="FFFFFF25"/>
      <color rgb="FFA50021"/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theme="1"/>
    <pageSetUpPr fitToPage="1"/>
  </sheetPr>
  <dimension ref="A1:H41"/>
  <sheetViews>
    <sheetView showZeros="0" tabSelected="1" view="pageLayout" zoomScaleNormal="100" workbookViewId="0">
      <selection activeCell="B11" sqref="B11"/>
    </sheetView>
  </sheetViews>
  <sheetFormatPr defaultColWidth="9.140625" defaultRowHeight="15"/>
  <cols>
    <col min="1" max="1" width="9.28515625" style="1" customWidth="1"/>
    <col min="2" max="2" width="41.28515625" customWidth="1"/>
    <col min="3" max="3" width="6.42578125" customWidth="1"/>
    <col min="4" max="4" width="11.140625" bestFit="1" customWidth="1"/>
    <col min="5" max="5" width="10" customWidth="1"/>
    <col min="6" max="6" width="16.140625" customWidth="1"/>
  </cols>
  <sheetData>
    <row r="1" spans="1:8">
      <c r="A1" s="23"/>
      <c r="B1" s="24"/>
      <c r="C1" s="24"/>
      <c r="D1" s="24"/>
      <c r="E1" s="24"/>
      <c r="F1" s="24"/>
    </row>
    <row r="2" spans="1:8" s="4" customFormat="1" ht="18" customHeight="1">
      <c r="A2" s="118" t="s">
        <v>16</v>
      </c>
      <c r="B2" s="119"/>
      <c r="C2" s="120"/>
      <c r="D2" s="20"/>
      <c r="E2" s="121"/>
      <c r="F2" s="121"/>
    </row>
    <row r="3" spans="1:8" s="4" customFormat="1" ht="18" customHeight="1">
      <c r="A3" s="120"/>
      <c r="B3" s="120"/>
      <c r="C3" s="120"/>
      <c r="E3" s="121"/>
      <c r="F3" s="121"/>
    </row>
    <row r="4" spans="1:8" s="4" customFormat="1" ht="18" customHeight="1">
      <c r="A4" s="120"/>
      <c r="B4" s="120"/>
      <c r="C4" s="120"/>
      <c r="E4" s="121"/>
      <c r="F4" s="121"/>
    </row>
    <row r="5" spans="1:8" s="5" customFormat="1" ht="18" customHeight="1">
      <c r="A5" s="120"/>
      <c r="B5" s="120"/>
      <c r="C5" s="120"/>
      <c r="E5" s="121"/>
      <c r="F5" s="121"/>
    </row>
    <row r="6" spans="1:8" s="16" customFormat="1" ht="18.75">
      <c r="A6" s="3" t="s">
        <v>15</v>
      </c>
      <c r="B6" s="3"/>
      <c r="D6" s="17"/>
      <c r="E6" s="17"/>
      <c r="F6" s="17"/>
    </row>
    <row r="7" spans="1:8" s="2" customFormat="1" ht="16.5" customHeight="1">
      <c r="A7" s="6"/>
      <c r="B7" s="7"/>
      <c r="C7" s="8"/>
      <c r="D7" s="9"/>
      <c r="E7" s="9"/>
      <c r="F7" s="9"/>
    </row>
    <row r="8" spans="1:8" s="10" customFormat="1">
      <c r="A8" s="29"/>
      <c r="B8" s="33"/>
      <c r="C8" s="30"/>
      <c r="D8" s="31"/>
      <c r="E8" s="31"/>
      <c r="F8" s="46"/>
    </row>
    <row r="9" spans="1:8" s="2" customFormat="1" ht="15.75" thickBot="1">
      <c r="A9" s="34"/>
      <c r="B9" s="35"/>
      <c r="C9" s="36"/>
      <c r="D9" s="37"/>
      <c r="E9" s="37"/>
      <c r="F9" s="47"/>
      <c r="G9" s="19"/>
      <c r="H9" s="19"/>
    </row>
    <row r="10" spans="1:8" s="2" customFormat="1">
      <c r="A10" s="34"/>
      <c r="B10" s="50" t="s">
        <v>53</v>
      </c>
      <c r="C10" s="51"/>
      <c r="D10" s="52"/>
      <c r="E10" s="52"/>
      <c r="F10" s="66">
        <f>'REK G.'!F12</f>
        <v>0</v>
      </c>
      <c r="G10" s="19"/>
      <c r="H10" s="19"/>
    </row>
    <row r="11" spans="1:8" s="28" customFormat="1">
      <c r="A11" s="34"/>
      <c r="B11" s="53"/>
      <c r="C11" s="36"/>
      <c r="D11" s="37"/>
      <c r="E11" s="37"/>
      <c r="F11" s="54"/>
    </row>
    <row r="12" spans="1:8">
      <c r="A12" s="34"/>
      <c r="B12" s="53" t="s">
        <v>21</v>
      </c>
      <c r="C12" s="55"/>
      <c r="D12" s="56"/>
      <c r="E12" s="57"/>
      <c r="F12" s="67">
        <f>0.1*(F10)</f>
        <v>0</v>
      </c>
      <c r="G12" s="15"/>
      <c r="H12" s="15"/>
    </row>
    <row r="13" spans="1:8">
      <c r="A13" s="32"/>
      <c r="B13" s="58" t="s">
        <v>14</v>
      </c>
      <c r="C13" s="39"/>
      <c r="D13" s="40"/>
      <c r="E13" s="41"/>
      <c r="F13" s="59"/>
      <c r="G13" s="15"/>
      <c r="H13" s="15"/>
    </row>
    <row r="14" spans="1:8" ht="15.75" thickBot="1">
      <c r="A14" s="38"/>
      <c r="B14" s="60"/>
      <c r="C14" s="42"/>
      <c r="D14" s="43"/>
      <c r="E14" s="43"/>
      <c r="F14" s="61"/>
      <c r="G14" s="15"/>
      <c r="H14" s="15"/>
    </row>
    <row r="15" spans="1:8" ht="16.5" thickBot="1">
      <c r="A15" s="18"/>
      <c r="B15" s="62" t="s">
        <v>22</v>
      </c>
      <c r="C15" s="63"/>
      <c r="D15" s="64"/>
      <c r="E15" s="64"/>
      <c r="F15" s="65">
        <f>SUM(F10,F12)</f>
        <v>0</v>
      </c>
      <c r="G15" s="15"/>
      <c r="H15" s="15"/>
    </row>
    <row r="16" spans="1:8">
      <c r="A16" s="11"/>
      <c r="B16" s="26"/>
      <c r="C16" s="13"/>
      <c r="D16" s="14"/>
      <c r="E16" s="14"/>
      <c r="F16" s="14"/>
      <c r="G16" s="15"/>
      <c r="H16" s="15"/>
    </row>
    <row r="17" spans="1:8">
      <c r="A17" s="11"/>
      <c r="B17" s="13"/>
      <c r="C17" s="13"/>
      <c r="D17" s="14"/>
      <c r="E17" s="14"/>
      <c r="F17" s="14"/>
      <c r="G17" s="15"/>
      <c r="H17" s="15"/>
    </row>
    <row r="18" spans="1:8">
      <c r="A18" s="11"/>
      <c r="B18" s="27"/>
      <c r="C18" s="13"/>
      <c r="D18" s="14"/>
      <c r="E18" s="14"/>
      <c r="F18" s="14"/>
      <c r="G18" s="15"/>
      <c r="H18" s="15"/>
    </row>
    <row r="19" spans="1:8">
      <c r="A19" s="11"/>
      <c r="B19" s="13"/>
      <c r="C19" s="13"/>
      <c r="D19" s="14"/>
      <c r="E19" s="14"/>
      <c r="F19" s="14"/>
      <c r="G19" s="15"/>
      <c r="H19" s="15"/>
    </row>
    <row r="20" spans="1:8">
      <c r="A20" s="11"/>
      <c r="B20" s="26"/>
      <c r="C20" s="13"/>
      <c r="D20" s="14"/>
      <c r="E20" s="14"/>
      <c r="F20" s="14"/>
      <c r="G20" s="15"/>
      <c r="H20" s="15"/>
    </row>
    <row r="21" spans="1:8">
      <c r="A21" s="11"/>
      <c r="B21" s="13"/>
      <c r="C21" s="13"/>
      <c r="D21" s="14"/>
      <c r="E21" s="14"/>
      <c r="F21" s="14"/>
      <c r="G21" s="15"/>
      <c r="H21" s="15"/>
    </row>
    <row r="22" spans="1:8">
      <c r="A22" s="11"/>
      <c r="B22" s="12"/>
      <c r="C22" s="13"/>
      <c r="D22" s="14"/>
      <c r="E22" s="14"/>
      <c r="F22" s="14"/>
      <c r="G22" s="15"/>
      <c r="H22" s="15"/>
    </row>
    <row r="23" spans="1:8">
      <c r="B23" s="15"/>
      <c r="C23" s="15"/>
      <c r="D23" s="15"/>
      <c r="E23" s="15"/>
      <c r="F23" s="15"/>
      <c r="G23" s="15"/>
      <c r="H23" s="15"/>
    </row>
    <row r="24" spans="1:8">
      <c r="B24" s="15"/>
      <c r="C24" s="15"/>
      <c r="D24" s="15"/>
      <c r="E24" s="15"/>
      <c r="F24" s="15"/>
      <c r="G24" s="15"/>
      <c r="H24" s="15"/>
    </row>
    <row r="25" spans="1:8">
      <c r="B25" s="15"/>
      <c r="C25" s="15"/>
      <c r="D25" s="15"/>
      <c r="E25" s="15"/>
      <c r="F25" s="15"/>
      <c r="G25" s="15"/>
      <c r="H25" s="15"/>
    </row>
    <row r="26" spans="1:8">
      <c r="B26" s="15"/>
      <c r="C26" s="15"/>
      <c r="D26" s="15"/>
      <c r="E26" s="15"/>
      <c r="F26" s="15"/>
      <c r="G26" s="15"/>
      <c r="H26" s="15"/>
    </row>
    <row r="27" spans="1:8">
      <c r="B27" s="15"/>
      <c r="C27" s="15"/>
      <c r="D27" s="15"/>
      <c r="E27" s="15"/>
      <c r="F27" s="15"/>
      <c r="G27" s="15"/>
      <c r="H27" s="15"/>
    </row>
    <row r="28" spans="1:8">
      <c r="B28" s="15"/>
      <c r="C28" s="15"/>
      <c r="D28" s="15"/>
      <c r="E28" s="15"/>
      <c r="F28" s="15"/>
      <c r="G28" s="15"/>
    </row>
    <row r="29" spans="1:8">
      <c r="B29" s="15"/>
      <c r="C29" s="15"/>
      <c r="D29" s="15"/>
      <c r="E29" s="15"/>
      <c r="F29" s="15"/>
      <c r="G29" s="15"/>
    </row>
    <row r="30" spans="1:8">
      <c r="B30" s="15"/>
      <c r="C30" s="15"/>
      <c r="D30" s="15"/>
      <c r="E30" s="15"/>
      <c r="F30" s="15"/>
      <c r="G30" s="15"/>
    </row>
    <row r="31" spans="1:8">
      <c r="B31" s="15"/>
      <c r="C31" s="15"/>
      <c r="D31" s="15"/>
      <c r="E31" s="15"/>
      <c r="F31" s="15"/>
      <c r="G31" s="15"/>
    </row>
    <row r="32" spans="1:8">
      <c r="B32" s="15"/>
      <c r="C32" s="15"/>
      <c r="D32" s="15"/>
      <c r="E32" s="15"/>
      <c r="F32" s="15"/>
      <c r="G32" s="15"/>
    </row>
    <row r="33" spans="1:7">
      <c r="B33" s="15"/>
      <c r="C33" s="15"/>
      <c r="D33" s="15"/>
      <c r="E33" s="15"/>
      <c r="F33" s="15"/>
      <c r="G33" s="15"/>
    </row>
    <row r="34" spans="1:7">
      <c r="B34" s="15"/>
      <c r="C34" s="15"/>
      <c r="D34" s="15"/>
      <c r="E34" s="15"/>
      <c r="F34" s="15"/>
      <c r="G34" s="15"/>
    </row>
    <row r="35" spans="1:7">
      <c r="B35" s="15"/>
      <c r="C35" s="15"/>
      <c r="D35" s="15"/>
      <c r="E35" s="15"/>
      <c r="F35" s="15"/>
      <c r="G35" s="15"/>
    </row>
    <row r="36" spans="1:7">
      <c r="A36" s="21"/>
      <c r="B36" s="22"/>
      <c r="C36" s="22"/>
      <c r="D36" s="22"/>
      <c r="E36" s="22"/>
      <c r="F36" s="22"/>
      <c r="G36" s="15"/>
    </row>
    <row r="37" spans="1:7">
      <c r="B37" s="15"/>
      <c r="C37" s="15"/>
      <c r="D37" s="15"/>
      <c r="E37" s="15"/>
      <c r="F37" s="15"/>
      <c r="G37" s="15"/>
    </row>
    <row r="38" spans="1:7">
      <c r="B38" s="15"/>
      <c r="C38" s="15"/>
      <c r="D38" s="15"/>
      <c r="E38" s="15"/>
      <c r="F38" s="15"/>
      <c r="G38" s="15"/>
    </row>
    <row r="39" spans="1:7">
      <c r="B39" s="15"/>
      <c r="C39" s="15"/>
      <c r="D39" s="15"/>
      <c r="E39" s="15"/>
      <c r="F39" s="15"/>
      <c r="G39" s="15"/>
    </row>
    <row r="40" spans="1:7">
      <c r="B40" s="15"/>
      <c r="C40" s="15"/>
      <c r="D40" s="15"/>
      <c r="E40" s="15"/>
      <c r="F40" s="15"/>
      <c r="G40" s="15"/>
    </row>
    <row r="41" spans="1:7">
      <c r="B41" s="15"/>
      <c r="C41" s="15"/>
      <c r="D41" s="15"/>
      <c r="E41" s="15"/>
      <c r="F41" s="15"/>
      <c r="G41" s="15"/>
    </row>
  </sheetData>
  <sheetProtection algorithmName="SHA-512" hashValue="ujlt7n+Dt1Iq/HmRbPlfQEH/xNFa1ouHRl/x1WEvCQGE+qDfobANdVOfJ6MA7qJ01fs5rKKOXKVA9mfhtvFsSg==" saltValue="gC/YgqHIsCvNlWhkWl4xNQ==" spinCount="100000" sheet="1" objects="1" scenarios="1"/>
  <mergeCells count="2">
    <mergeCell ref="A2:C5"/>
    <mergeCell ref="E2:F5"/>
  </mergeCells>
  <pageMargins left="0.7" right="0.7" top="0.91062500000000002" bottom="0.75" header="0.30354166666666665" footer="0.3"/>
  <pageSetup paperSize="9" scale="92" fitToHeight="0" orientation="portrait" r:id="rId1"/>
  <headerFooter>
    <oddHeader xml:space="preserve">&amp;L&amp;"Franklin Gothic Book,Navadno"&amp;9
RTP Lenart
</oddHeader>
    <oddFooter>&amp;C&amp;P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  <pageSetUpPr fitToPage="1"/>
  </sheetPr>
  <dimension ref="A1:H44"/>
  <sheetViews>
    <sheetView showZeros="0" view="pageLayout" zoomScaleNormal="100" workbookViewId="0">
      <selection activeCell="B22" sqref="B22"/>
    </sheetView>
  </sheetViews>
  <sheetFormatPr defaultColWidth="9.140625" defaultRowHeight="15"/>
  <cols>
    <col min="1" max="1" width="9.28515625" style="1" customWidth="1"/>
    <col min="2" max="2" width="41.28515625" style="28" customWidth="1"/>
    <col min="3" max="3" width="6.42578125" style="28" customWidth="1"/>
    <col min="4" max="4" width="11.140625" style="28" bestFit="1" customWidth="1"/>
    <col min="5" max="5" width="10" style="28" customWidth="1"/>
    <col min="6" max="6" width="11.42578125" style="28" bestFit="1" customWidth="1"/>
    <col min="7" max="16384" width="9.140625" style="28"/>
  </cols>
  <sheetData>
    <row r="1" spans="1:8">
      <c r="A1" s="23"/>
      <c r="B1" s="24"/>
      <c r="C1" s="24"/>
      <c r="D1" s="24"/>
      <c r="E1" s="24"/>
      <c r="F1" s="24"/>
    </row>
    <row r="2" spans="1:8" s="4" customFormat="1" ht="18" customHeight="1">
      <c r="A2" s="122" t="str">
        <f>'REK +Nep.'!A2</f>
        <v>POPIS DEL</v>
      </c>
      <c r="B2" s="123"/>
      <c r="C2" s="124"/>
      <c r="D2" s="20"/>
      <c r="E2" s="121"/>
      <c r="F2" s="121"/>
    </row>
    <row r="3" spans="1:8" s="4" customFormat="1" ht="18" customHeight="1">
      <c r="A3" s="124"/>
      <c r="B3" s="124"/>
      <c r="C3" s="124"/>
      <c r="E3" s="121"/>
      <c r="F3" s="121"/>
    </row>
    <row r="4" spans="1:8" s="4" customFormat="1" ht="18" customHeight="1">
      <c r="A4" s="124"/>
      <c r="B4" s="124"/>
      <c r="C4" s="124"/>
      <c r="E4" s="121"/>
      <c r="F4" s="121"/>
    </row>
    <row r="5" spans="1:8" s="5" customFormat="1" ht="18" customHeight="1">
      <c r="A5" s="124"/>
      <c r="B5" s="124"/>
      <c r="C5" s="124"/>
      <c r="E5" s="121"/>
      <c r="F5" s="121"/>
    </row>
    <row r="6" spans="1:8" s="16" customFormat="1" ht="18.75">
      <c r="A6" s="3" t="s">
        <v>3</v>
      </c>
      <c r="B6" s="3"/>
      <c r="D6" s="17"/>
      <c r="E6" s="17"/>
      <c r="F6" s="17"/>
    </row>
    <row r="7" spans="1:8" s="2" customFormat="1">
      <c r="A7" s="6"/>
      <c r="B7" s="7"/>
      <c r="C7" s="8"/>
      <c r="D7" s="9"/>
      <c r="E7" s="9"/>
      <c r="F7" s="9"/>
    </row>
    <row r="8" spans="1:8" s="2" customFormat="1">
      <c r="A8" s="34"/>
      <c r="B8" s="35"/>
      <c r="C8" s="36"/>
      <c r="D8" s="37"/>
      <c r="E8" s="37"/>
      <c r="F8" s="47"/>
      <c r="G8" s="19"/>
      <c r="H8" s="19"/>
    </row>
    <row r="9" spans="1:8" s="2" customFormat="1">
      <c r="A9" s="34"/>
      <c r="B9" s="35"/>
      <c r="C9" s="36"/>
      <c r="D9" s="37"/>
      <c r="E9" s="37"/>
      <c r="F9" s="47"/>
      <c r="G9" s="19"/>
      <c r="H9" s="19"/>
    </row>
    <row r="10" spans="1:8" s="2" customFormat="1">
      <c r="A10" s="34" t="s">
        <v>0</v>
      </c>
      <c r="B10" s="35" t="s">
        <v>51</v>
      </c>
      <c r="C10" s="36"/>
      <c r="D10" s="37"/>
      <c r="E10" s="37"/>
      <c r="F10" s="47">
        <f>'EI dela'!F37</f>
        <v>0</v>
      </c>
      <c r="G10" s="19"/>
      <c r="H10" s="19"/>
    </row>
    <row r="11" spans="1:8" ht="13.9" customHeight="1" thickBot="1">
      <c r="A11" s="44"/>
      <c r="B11" s="44"/>
      <c r="C11" s="44"/>
      <c r="D11" s="44"/>
      <c r="E11" s="44"/>
      <c r="F11" s="48"/>
      <c r="G11" s="15"/>
      <c r="H11" s="15"/>
    </row>
    <row r="12" spans="1:8" s="2" customFormat="1" ht="13.9" customHeight="1" thickBot="1">
      <c r="A12" s="44"/>
      <c r="B12" s="45" t="s">
        <v>13</v>
      </c>
      <c r="C12" s="44"/>
      <c r="D12" s="44"/>
      <c r="E12" s="44"/>
      <c r="F12" s="49">
        <f>SUM(F10:F10)</f>
        <v>0</v>
      </c>
      <c r="G12" s="19"/>
      <c r="H12" s="19"/>
    </row>
    <row r="13" spans="1:8">
      <c r="A13" s="11"/>
      <c r="B13" s="25"/>
      <c r="C13" s="13"/>
      <c r="D13" s="14"/>
      <c r="E13" s="14"/>
      <c r="F13" s="14"/>
      <c r="G13" s="15"/>
      <c r="H13" s="15"/>
    </row>
    <row r="14" spans="1:8">
      <c r="A14" s="18"/>
      <c r="B14" s="13"/>
      <c r="C14" s="13"/>
      <c r="D14" s="14"/>
      <c r="E14" s="14"/>
      <c r="F14" s="14"/>
      <c r="G14" s="15"/>
      <c r="H14" s="15"/>
    </row>
    <row r="15" spans="1:8">
      <c r="A15" s="11"/>
      <c r="B15" s="13"/>
      <c r="C15" s="13"/>
      <c r="D15" s="14"/>
      <c r="E15" s="14"/>
      <c r="F15" s="14"/>
      <c r="G15" s="15"/>
      <c r="H15" s="15"/>
    </row>
    <row r="16" spans="1:8">
      <c r="A16" s="18"/>
      <c r="B16" s="13"/>
      <c r="C16" s="13"/>
      <c r="D16" s="14"/>
      <c r="E16" s="14"/>
      <c r="F16" s="14"/>
      <c r="G16" s="15"/>
      <c r="H16" s="15"/>
    </row>
    <row r="17" spans="1:8">
      <c r="A17" s="11"/>
      <c r="B17" s="13"/>
      <c r="C17" s="13"/>
      <c r="D17" s="14"/>
      <c r="E17" s="14"/>
      <c r="F17" s="14"/>
      <c r="G17" s="15"/>
      <c r="H17" s="15"/>
    </row>
    <row r="18" spans="1:8">
      <c r="A18" s="18"/>
      <c r="B18" s="13"/>
      <c r="C18" s="13"/>
      <c r="D18" s="14"/>
      <c r="E18" s="14"/>
      <c r="F18" s="14"/>
      <c r="G18" s="15"/>
      <c r="H18" s="15"/>
    </row>
    <row r="19" spans="1:8">
      <c r="A19" s="11"/>
      <c r="B19" s="26"/>
      <c r="C19" s="13"/>
      <c r="D19" s="14"/>
      <c r="E19" s="14"/>
      <c r="F19" s="14"/>
      <c r="G19" s="15"/>
      <c r="H19" s="15"/>
    </row>
    <row r="20" spans="1:8">
      <c r="A20" s="11"/>
      <c r="B20" s="13"/>
      <c r="C20" s="13"/>
      <c r="D20" s="14"/>
      <c r="E20" s="14"/>
      <c r="F20" s="14"/>
      <c r="G20" s="15"/>
      <c r="H20" s="15"/>
    </row>
    <row r="21" spans="1:8">
      <c r="A21" s="11"/>
      <c r="B21" s="27"/>
      <c r="C21" s="13"/>
      <c r="D21" s="14"/>
      <c r="E21" s="14"/>
      <c r="F21" s="14"/>
      <c r="G21" s="15"/>
      <c r="H21" s="15"/>
    </row>
    <row r="22" spans="1:8">
      <c r="A22" s="11"/>
      <c r="B22" s="13"/>
      <c r="C22" s="13"/>
      <c r="D22" s="14"/>
      <c r="E22" s="14"/>
      <c r="F22" s="14"/>
      <c r="G22" s="15"/>
      <c r="H22" s="15"/>
    </row>
    <row r="23" spans="1:8">
      <c r="A23" s="11"/>
      <c r="B23" s="26"/>
      <c r="C23" s="13"/>
      <c r="D23" s="14"/>
      <c r="E23" s="14"/>
      <c r="F23" s="14"/>
      <c r="G23" s="15"/>
      <c r="H23" s="15"/>
    </row>
    <row r="24" spans="1:8">
      <c r="A24" s="11"/>
      <c r="B24" s="13"/>
      <c r="C24" s="13"/>
      <c r="D24" s="14"/>
      <c r="E24" s="14"/>
      <c r="F24" s="14"/>
      <c r="G24" s="15"/>
      <c r="H24" s="15"/>
    </row>
    <row r="25" spans="1:8">
      <c r="A25" s="11"/>
      <c r="B25" s="12"/>
      <c r="C25" s="13"/>
      <c r="D25" s="14"/>
      <c r="E25" s="14"/>
      <c r="F25" s="14"/>
      <c r="G25" s="15"/>
      <c r="H25" s="15"/>
    </row>
    <row r="26" spans="1:8">
      <c r="B26" s="15"/>
      <c r="C26" s="15"/>
      <c r="D26" s="15"/>
      <c r="E26" s="15"/>
      <c r="F26" s="15"/>
      <c r="G26" s="15"/>
      <c r="H26" s="15"/>
    </row>
    <row r="27" spans="1:8">
      <c r="B27" s="15"/>
      <c r="C27" s="15"/>
      <c r="D27" s="15"/>
      <c r="E27" s="15"/>
      <c r="F27" s="15"/>
      <c r="G27" s="15"/>
      <c r="H27" s="15"/>
    </row>
    <row r="28" spans="1:8">
      <c r="B28" s="15"/>
      <c r="C28" s="15"/>
      <c r="D28" s="15"/>
      <c r="E28" s="15"/>
      <c r="F28" s="15"/>
      <c r="G28" s="15"/>
      <c r="H28" s="15"/>
    </row>
    <row r="29" spans="1:8">
      <c r="B29" s="15"/>
      <c r="C29" s="15"/>
      <c r="D29" s="15"/>
      <c r="E29" s="15"/>
      <c r="F29" s="15"/>
      <c r="G29" s="15"/>
      <c r="H29" s="15"/>
    </row>
    <row r="30" spans="1:8">
      <c r="B30" s="15"/>
      <c r="C30" s="15"/>
      <c r="D30" s="15"/>
      <c r="E30" s="15"/>
      <c r="F30" s="15"/>
      <c r="G30" s="15"/>
      <c r="H30" s="15"/>
    </row>
    <row r="31" spans="1:8">
      <c r="B31" s="15"/>
      <c r="C31" s="15"/>
      <c r="D31" s="15"/>
      <c r="E31" s="15"/>
      <c r="F31" s="15"/>
      <c r="G31" s="15"/>
    </row>
    <row r="32" spans="1:8">
      <c r="B32" s="15"/>
      <c r="C32" s="15"/>
      <c r="D32" s="15"/>
      <c r="E32" s="15"/>
      <c r="F32" s="15"/>
      <c r="G32" s="15"/>
    </row>
    <row r="33" spans="1:7">
      <c r="B33" s="15"/>
      <c r="C33" s="15"/>
      <c r="D33" s="15"/>
      <c r="E33" s="15"/>
      <c r="F33" s="15"/>
      <c r="G33" s="15"/>
    </row>
    <row r="34" spans="1:7">
      <c r="B34" s="15"/>
      <c r="C34" s="15"/>
      <c r="D34" s="15"/>
      <c r="E34" s="15"/>
      <c r="F34" s="15"/>
      <c r="G34" s="15"/>
    </row>
    <row r="35" spans="1:7">
      <c r="B35" s="15"/>
      <c r="C35" s="15"/>
      <c r="D35" s="15"/>
      <c r="E35" s="15"/>
      <c r="F35" s="15"/>
      <c r="G35" s="15"/>
    </row>
    <row r="36" spans="1:7">
      <c r="B36" s="15"/>
      <c r="C36" s="15"/>
      <c r="D36" s="15"/>
      <c r="E36" s="15"/>
      <c r="F36" s="15"/>
      <c r="G36" s="15"/>
    </row>
    <row r="37" spans="1:7">
      <c r="B37" s="15"/>
      <c r="C37" s="15"/>
      <c r="D37" s="15"/>
      <c r="E37" s="15"/>
      <c r="F37" s="15"/>
      <c r="G37" s="15"/>
    </row>
    <row r="38" spans="1:7">
      <c r="B38" s="15"/>
      <c r="C38" s="15"/>
      <c r="D38" s="15"/>
      <c r="E38" s="15"/>
      <c r="F38" s="15"/>
      <c r="G38" s="15"/>
    </row>
    <row r="39" spans="1:7">
      <c r="A39" s="21"/>
      <c r="B39" s="22"/>
      <c r="C39" s="22"/>
      <c r="D39" s="22"/>
      <c r="E39" s="22"/>
      <c r="F39" s="22"/>
      <c r="G39" s="15"/>
    </row>
    <row r="40" spans="1:7">
      <c r="B40" s="15"/>
      <c r="C40" s="15"/>
      <c r="D40" s="15"/>
      <c r="E40" s="15"/>
      <c r="F40" s="15"/>
      <c r="G40" s="15"/>
    </row>
    <row r="41" spans="1:7">
      <c r="B41" s="15"/>
      <c r="C41" s="15"/>
      <c r="D41" s="15"/>
      <c r="E41" s="15"/>
      <c r="F41" s="15"/>
      <c r="G41" s="15"/>
    </row>
    <row r="42" spans="1:7">
      <c r="B42" s="15"/>
      <c r="C42" s="15"/>
      <c r="D42" s="15"/>
      <c r="E42" s="15"/>
      <c r="F42" s="15"/>
      <c r="G42" s="15"/>
    </row>
    <row r="43" spans="1:7">
      <c r="B43" s="15"/>
      <c r="C43" s="15"/>
      <c r="D43" s="15"/>
      <c r="E43" s="15"/>
      <c r="F43" s="15"/>
      <c r="G43" s="15"/>
    </row>
    <row r="44" spans="1:7">
      <c r="B44" s="15"/>
      <c r="C44" s="15"/>
      <c r="D44" s="15"/>
      <c r="E44" s="15"/>
      <c r="F44" s="15"/>
      <c r="G44" s="15"/>
    </row>
  </sheetData>
  <sheetProtection algorithmName="SHA-512" hashValue="Lcj/7r2W5WPuExc+aj/YLx1d8TS4A4A03XzWmESjL2yh0nHVkVGBk/iVTs7lFTVEdrqgsryszt70r9fgygeJ9Q==" saltValue="xql0r92WxsV6y3fcqPwN+g==" spinCount="100000" sheet="1" objects="1" scenarios="1"/>
  <mergeCells count="2">
    <mergeCell ref="A2:C5"/>
    <mergeCell ref="E2:F5"/>
  </mergeCells>
  <pageMargins left="0.7" right="0.7" top="0.91062500000000002" bottom="0.75" header="0.30354166666666665" footer="0.3"/>
  <pageSetup paperSize="9" scale="97" fitToHeight="0" orientation="portrait" r:id="rId1"/>
  <headerFooter>
    <oddHeader xml:space="preserve">&amp;L&amp;"Franklin Gothic Book,Navadno"&amp;9
RTP Lenart
</oddHeader>
    <oddFooter>&amp;C&amp;P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1"/>
  <sheetViews>
    <sheetView workbookViewId="0">
      <selection activeCell="G39" sqref="G39"/>
    </sheetView>
  </sheetViews>
  <sheetFormatPr defaultColWidth="9.140625" defaultRowHeight="12.75"/>
  <cols>
    <col min="1" max="1" width="5.85546875" style="108" customWidth="1"/>
    <col min="2" max="2" width="49.42578125" style="112" customWidth="1"/>
    <col min="3" max="3" width="5" style="110" customWidth="1"/>
    <col min="4" max="4" width="5.42578125" style="110" customWidth="1"/>
    <col min="5" max="5" width="10" style="111" customWidth="1"/>
    <col min="6" max="6" width="10.85546875" style="111" customWidth="1"/>
    <col min="7" max="7" width="20.42578125" style="73" customWidth="1"/>
    <col min="8" max="8" width="9.140625" style="113"/>
    <col min="9" max="16384" width="9.140625" style="73"/>
  </cols>
  <sheetData>
    <row r="1" spans="1:8" ht="18.75">
      <c r="A1" s="68"/>
      <c r="B1" s="69" t="s">
        <v>52</v>
      </c>
      <c r="C1" s="70"/>
      <c r="D1" s="70"/>
      <c r="E1" s="71"/>
      <c r="F1" s="72"/>
      <c r="H1" s="73"/>
    </row>
    <row r="2" spans="1:8" ht="18.75">
      <c r="A2" s="74"/>
      <c r="B2" s="75"/>
      <c r="C2" s="76"/>
      <c r="D2" s="76"/>
      <c r="E2" s="77"/>
      <c r="F2" s="78"/>
      <c r="H2" s="73"/>
    </row>
    <row r="3" spans="1:8">
      <c r="A3" s="79" t="s">
        <v>1</v>
      </c>
      <c r="B3" s="80" t="s">
        <v>2</v>
      </c>
      <c r="C3" s="76" t="s">
        <v>23</v>
      </c>
      <c r="D3" s="76" t="s">
        <v>24</v>
      </c>
      <c r="E3" s="81" t="s">
        <v>25</v>
      </c>
      <c r="F3" s="82" t="s">
        <v>26</v>
      </c>
      <c r="H3" s="73"/>
    </row>
    <row r="4" spans="1:8" ht="15">
      <c r="A4" s="83"/>
      <c r="B4" s="84"/>
      <c r="C4" s="85"/>
      <c r="D4" s="85"/>
      <c r="E4" s="81" t="s">
        <v>27</v>
      </c>
      <c r="F4" s="82" t="s">
        <v>27</v>
      </c>
      <c r="H4" s="73"/>
    </row>
    <row r="5" spans="1:8">
      <c r="A5" s="86"/>
      <c r="B5" s="87"/>
      <c r="C5" s="76"/>
      <c r="D5" s="76"/>
      <c r="E5" s="77"/>
      <c r="F5" s="78"/>
      <c r="H5" s="73"/>
    </row>
    <row r="6" spans="1:8" ht="63.75">
      <c r="A6" s="88" t="s">
        <v>12</v>
      </c>
      <c r="B6" s="87" t="s">
        <v>28</v>
      </c>
      <c r="C6" s="76" t="s">
        <v>19</v>
      </c>
      <c r="D6" s="76">
        <v>2</v>
      </c>
      <c r="E6" s="114"/>
      <c r="F6" s="89">
        <f>D6*E6</f>
        <v>0</v>
      </c>
      <c r="H6" s="73"/>
    </row>
    <row r="7" spans="1:8">
      <c r="A7" s="88"/>
      <c r="B7" s="87"/>
      <c r="C7" s="76"/>
      <c r="D7" s="76"/>
      <c r="E7" s="114"/>
      <c r="F7" s="89"/>
      <c r="H7" s="73"/>
    </row>
    <row r="8" spans="1:8" ht="38.25">
      <c r="A8" s="86" t="s">
        <v>11</v>
      </c>
      <c r="B8" s="87" t="s">
        <v>29</v>
      </c>
      <c r="C8" s="76" t="s">
        <v>30</v>
      </c>
      <c r="D8" s="76">
        <v>5</v>
      </c>
      <c r="E8" s="114"/>
      <c r="F8" s="89">
        <f>D8*E8</f>
        <v>0</v>
      </c>
      <c r="H8" s="73"/>
    </row>
    <row r="9" spans="1:8">
      <c r="A9" s="90"/>
      <c r="B9" s="87"/>
      <c r="C9" s="76"/>
      <c r="D9" s="76"/>
      <c r="E9" s="114"/>
      <c r="F9" s="89"/>
      <c r="H9" s="73"/>
    </row>
    <row r="10" spans="1:8" ht="25.5">
      <c r="A10" s="86" t="s">
        <v>8</v>
      </c>
      <c r="B10" s="87" t="s">
        <v>31</v>
      </c>
      <c r="C10" s="76" t="s">
        <v>30</v>
      </c>
      <c r="D10" s="76">
        <v>180</v>
      </c>
      <c r="E10" s="114"/>
      <c r="F10" s="89">
        <f>D10*E10</f>
        <v>0</v>
      </c>
      <c r="H10" s="73"/>
    </row>
    <row r="11" spans="1:8">
      <c r="A11" s="86"/>
      <c r="B11" s="87"/>
      <c r="C11" s="76"/>
      <c r="D11" s="76"/>
      <c r="E11" s="114"/>
      <c r="F11" s="89"/>
      <c r="H11" s="73"/>
    </row>
    <row r="12" spans="1:8" ht="38.25">
      <c r="A12" s="86" t="s">
        <v>10</v>
      </c>
      <c r="B12" s="87" t="s">
        <v>32</v>
      </c>
      <c r="C12" s="76" t="s">
        <v>33</v>
      </c>
      <c r="D12" s="76">
        <v>2</v>
      </c>
      <c r="E12" s="114"/>
      <c r="F12" s="89">
        <f>D12*E12</f>
        <v>0</v>
      </c>
      <c r="H12" s="73"/>
    </row>
    <row r="13" spans="1:8">
      <c r="A13" s="86"/>
      <c r="B13" s="87"/>
      <c r="C13" s="76"/>
      <c r="D13" s="76"/>
      <c r="E13" s="114"/>
      <c r="F13" s="89"/>
      <c r="H13" s="73"/>
    </row>
    <row r="14" spans="1:8" ht="38.25">
      <c r="A14" s="88" t="s">
        <v>5</v>
      </c>
      <c r="B14" s="87" t="s">
        <v>34</v>
      </c>
      <c r="C14" s="76" t="s">
        <v>33</v>
      </c>
      <c r="D14" s="76">
        <v>1</v>
      </c>
      <c r="E14" s="114"/>
      <c r="F14" s="89">
        <f>D14*E14</f>
        <v>0</v>
      </c>
      <c r="H14" s="73"/>
    </row>
    <row r="15" spans="1:8">
      <c r="A15" s="88"/>
      <c r="B15" s="87"/>
      <c r="C15" s="76"/>
      <c r="D15" s="76"/>
      <c r="E15" s="114"/>
      <c r="F15" s="89"/>
      <c r="H15" s="73"/>
    </row>
    <row r="16" spans="1:8" ht="51">
      <c r="A16" s="88" t="s">
        <v>6</v>
      </c>
      <c r="B16" s="87" t="s">
        <v>35</v>
      </c>
      <c r="C16" s="76" t="s">
        <v>4</v>
      </c>
      <c r="D16" s="76">
        <v>1</v>
      </c>
      <c r="E16" s="114"/>
      <c r="F16" s="89">
        <f>D16*E16</f>
        <v>0</v>
      </c>
      <c r="H16" s="73"/>
    </row>
    <row r="17" spans="1:8">
      <c r="A17" s="88"/>
      <c r="B17" s="87"/>
      <c r="C17" s="76"/>
      <c r="D17" s="76"/>
      <c r="E17" s="114"/>
      <c r="F17" s="89"/>
      <c r="H17" s="73"/>
    </row>
    <row r="18" spans="1:8" ht="63.75">
      <c r="A18" s="88" t="s">
        <v>7</v>
      </c>
      <c r="B18" s="87" t="s">
        <v>36</v>
      </c>
      <c r="C18" s="76" t="s">
        <v>4</v>
      </c>
      <c r="D18" s="76">
        <v>1</v>
      </c>
      <c r="E18" s="114"/>
      <c r="F18" s="89">
        <f>D18*E18</f>
        <v>0</v>
      </c>
      <c r="H18" s="73"/>
    </row>
    <row r="19" spans="1:8">
      <c r="A19" s="88"/>
      <c r="B19" s="87"/>
      <c r="C19" s="76"/>
      <c r="D19" s="76"/>
      <c r="E19" s="114"/>
      <c r="F19" s="89"/>
      <c r="H19" s="73"/>
    </row>
    <row r="20" spans="1:8" ht="63.75">
      <c r="A20" s="88" t="s">
        <v>9</v>
      </c>
      <c r="B20" s="87" t="s">
        <v>37</v>
      </c>
      <c r="C20" s="76" t="s">
        <v>4</v>
      </c>
      <c r="D20" s="76">
        <v>1</v>
      </c>
      <c r="E20" s="114"/>
      <c r="F20" s="89">
        <f>D20*E20</f>
        <v>0</v>
      </c>
      <c r="H20" s="73"/>
    </row>
    <row r="21" spans="1:8">
      <c r="A21" s="88"/>
      <c r="B21" s="87"/>
      <c r="C21" s="76"/>
      <c r="D21" s="76"/>
      <c r="E21" s="114"/>
      <c r="F21" s="89"/>
      <c r="H21" s="73"/>
    </row>
    <row r="22" spans="1:8" ht="38.25">
      <c r="A22" s="88" t="s">
        <v>18</v>
      </c>
      <c r="B22" s="87" t="s">
        <v>38</v>
      </c>
      <c r="C22" s="76" t="s">
        <v>33</v>
      </c>
      <c r="D22" s="76">
        <v>2</v>
      </c>
      <c r="E22" s="114"/>
      <c r="F22" s="89">
        <f>D22*E22</f>
        <v>0</v>
      </c>
      <c r="H22" s="73"/>
    </row>
    <row r="23" spans="1:8">
      <c r="A23" s="88"/>
      <c r="B23" s="87"/>
      <c r="C23" s="76"/>
      <c r="D23" s="76"/>
      <c r="E23" s="114"/>
      <c r="F23" s="89"/>
      <c r="H23" s="73"/>
    </row>
    <row r="24" spans="1:8" ht="38.25">
      <c r="A24" s="88" t="s">
        <v>20</v>
      </c>
      <c r="B24" s="87" t="s">
        <v>39</v>
      </c>
      <c r="C24" s="76" t="s">
        <v>33</v>
      </c>
      <c r="D24" s="76">
        <v>1</v>
      </c>
      <c r="E24" s="114"/>
      <c r="F24" s="89">
        <f>D24*E24</f>
        <v>0</v>
      </c>
      <c r="H24" s="73"/>
    </row>
    <row r="25" spans="1:8">
      <c r="A25" s="88"/>
      <c r="B25" s="87"/>
      <c r="C25" s="76"/>
      <c r="D25" s="76"/>
      <c r="E25" s="114"/>
      <c r="F25" s="89"/>
      <c r="H25" s="73"/>
    </row>
    <row r="26" spans="1:8" ht="25.5">
      <c r="A26" s="88" t="s">
        <v>40</v>
      </c>
      <c r="B26" s="87" t="s">
        <v>41</v>
      </c>
      <c r="C26" s="91"/>
      <c r="D26" s="91"/>
      <c r="E26" s="115"/>
      <c r="F26" s="89"/>
      <c r="H26" s="73"/>
    </row>
    <row r="27" spans="1:8">
      <c r="A27" s="88"/>
      <c r="B27" s="92" t="s">
        <v>42</v>
      </c>
      <c r="C27" s="76" t="s">
        <v>30</v>
      </c>
      <c r="D27" s="76">
        <v>40</v>
      </c>
      <c r="E27" s="114"/>
      <c r="F27" s="89">
        <f>D27*E27</f>
        <v>0</v>
      </c>
      <c r="H27" s="73"/>
    </row>
    <row r="28" spans="1:8">
      <c r="A28" s="88"/>
      <c r="B28" s="92" t="s">
        <v>43</v>
      </c>
      <c r="C28" s="76" t="s">
        <v>30</v>
      </c>
      <c r="D28" s="76">
        <v>20</v>
      </c>
      <c r="E28" s="114"/>
      <c r="F28" s="89">
        <f>D28*E28</f>
        <v>0</v>
      </c>
      <c r="H28" s="73"/>
    </row>
    <row r="29" spans="1:8">
      <c r="A29" s="88"/>
      <c r="B29" s="87"/>
      <c r="C29" s="76"/>
      <c r="D29" s="76"/>
      <c r="E29" s="114"/>
      <c r="F29" s="89"/>
      <c r="H29" s="73"/>
    </row>
    <row r="30" spans="1:8">
      <c r="A30" s="86" t="s">
        <v>44</v>
      </c>
      <c r="B30" s="87" t="s">
        <v>45</v>
      </c>
      <c r="C30" s="76" t="s">
        <v>30</v>
      </c>
      <c r="D30" s="76">
        <v>2</v>
      </c>
      <c r="E30" s="114"/>
      <c r="F30" s="89">
        <f t="shared" ref="F30" si="0">D30*E30</f>
        <v>0</v>
      </c>
      <c r="H30" s="73"/>
    </row>
    <row r="31" spans="1:8">
      <c r="A31" s="88"/>
      <c r="B31" s="87"/>
      <c r="C31" s="76"/>
      <c r="D31" s="76"/>
      <c r="E31" s="114"/>
      <c r="F31" s="89"/>
      <c r="H31" s="73"/>
    </row>
    <row r="32" spans="1:8">
      <c r="A32" s="88" t="s">
        <v>46</v>
      </c>
      <c r="B32" s="87" t="s">
        <v>47</v>
      </c>
      <c r="C32" s="76" t="s">
        <v>4</v>
      </c>
      <c r="D32" s="76">
        <v>1</v>
      </c>
      <c r="E32" s="114"/>
      <c r="F32" s="89">
        <f>D32*E32</f>
        <v>0</v>
      </c>
      <c r="H32" s="73"/>
    </row>
    <row r="33" spans="1:8">
      <c r="A33" s="88"/>
      <c r="B33" s="87"/>
      <c r="C33" s="76"/>
      <c r="D33" s="76"/>
      <c r="E33" s="114"/>
      <c r="F33" s="89"/>
      <c r="H33" s="73"/>
    </row>
    <row r="34" spans="1:8" s="98" customFormat="1" ht="25.5">
      <c r="A34" s="93" t="s">
        <v>48</v>
      </c>
      <c r="B34" s="94" t="s">
        <v>49</v>
      </c>
      <c r="C34" s="95" t="s">
        <v>17</v>
      </c>
      <c r="D34" s="96">
        <v>1</v>
      </c>
      <c r="E34" s="116"/>
      <c r="F34" s="97">
        <f>D34*E34</f>
        <v>0</v>
      </c>
    </row>
    <row r="35" spans="1:8">
      <c r="A35" s="99"/>
      <c r="B35" s="100"/>
      <c r="C35" s="101"/>
      <c r="D35" s="101"/>
      <c r="E35" s="117"/>
      <c r="F35" s="102"/>
      <c r="H35" s="73"/>
    </row>
    <row r="36" spans="1:8">
      <c r="A36" s="88"/>
      <c r="B36" s="87"/>
      <c r="C36" s="76"/>
      <c r="D36" s="76"/>
      <c r="E36" s="77"/>
      <c r="F36" s="89"/>
      <c r="H36" s="73"/>
    </row>
    <row r="37" spans="1:8" ht="13.5" thickBot="1">
      <c r="A37" s="103"/>
      <c r="B37" s="104" t="s">
        <v>50</v>
      </c>
      <c r="C37" s="105"/>
      <c r="D37" s="105"/>
      <c r="E37" s="106"/>
      <c r="F37" s="107">
        <f>SUM(F5:F36)</f>
        <v>0</v>
      </c>
      <c r="H37" s="73"/>
    </row>
    <row r="38" spans="1:8" ht="15.75">
      <c r="B38" s="109"/>
      <c r="H38" s="73"/>
    </row>
    <row r="39" spans="1:8">
      <c r="H39" s="73"/>
    </row>
    <row r="40" spans="1:8" ht="15.75">
      <c r="B40" s="109"/>
      <c r="H40" s="73"/>
    </row>
    <row r="41" spans="1:8" ht="15.75">
      <c r="B41" s="109"/>
      <c r="H41" s="73"/>
    </row>
    <row r="42" spans="1:8" ht="15.75">
      <c r="B42" s="109"/>
      <c r="H42" s="73"/>
    </row>
    <row r="43" spans="1:8" ht="15.75">
      <c r="B43" s="109"/>
      <c r="H43" s="73"/>
    </row>
    <row r="44" spans="1:8" ht="15.75">
      <c r="B44" s="109"/>
      <c r="H44" s="73"/>
    </row>
    <row r="45" spans="1:8" ht="15.75">
      <c r="B45" s="109"/>
      <c r="H45" s="73"/>
    </row>
    <row r="46" spans="1:8" ht="15.75">
      <c r="B46" s="109"/>
      <c r="H46" s="73"/>
    </row>
    <row r="47" spans="1:8" ht="15.75">
      <c r="B47" s="109"/>
      <c r="H47" s="73"/>
    </row>
    <row r="48" spans="1:8" ht="15.75">
      <c r="B48" s="109"/>
      <c r="H48" s="73"/>
    </row>
    <row r="49" spans="2:8" ht="15.75">
      <c r="B49" s="109"/>
      <c r="H49" s="73"/>
    </row>
    <row r="50" spans="2:8" ht="15.75">
      <c r="B50" s="109"/>
      <c r="H50" s="73"/>
    </row>
    <row r="51" spans="2:8" ht="15.75">
      <c r="B51" s="109"/>
      <c r="H51" s="73"/>
    </row>
    <row r="52" spans="2:8" ht="15.75">
      <c r="B52" s="109"/>
      <c r="H52" s="73"/>
    </row>
    <row r="53" spans="2:8" ht="15.75">
      <c r="B53" s="109"/>
      <c r="H53" s="73"/>
    </row>
    <row r="54" spans="2:8" ht="15.75">
      <c r="B54" s="109"/>
      <c r="H54" s="73"/>
    </row>
    <row r="55" spans="2:8" ht="15.75">
      <c r="B55" s="109"/>
      <c r="H55" s="73"/>
    </row>
    <row r="56" spans="2:8" ht="15.75">
      <c r="B56" s="109"/>
      <c r="H56" s="73"/>
    </row>
    <row r="57" spans="2:8" ht="15.75">
      <c r="B57" s="109"/>
      <c r="H57" s="73"/>
    </row>
    <row r="58" spans="2:8" ht="15.75">
      <c r="B58" s="109"/>
      <c r="H58" s="73"/>
    </row>
    <row r="59" spans="2:8" ht="15.75">
      <c r="B59" s="109"/>
      <c r="H59" s="73"/>
    </row>
    <row r="60" spans="2:8" ht="15.75">
      <c r="B60" s="109"/>
      <c r="H60" s="73"/>
    </row>
    <row r="61" spans="2:8" ht="15.75">
      <c r="B61" s="109"/>
      <c r="H61" s="73"/>
    </row>
    <row r="62" spans="2:8" ht="15.75">
      <c r="B62" s="109"/>
      <c r="H62" s="73"/>
    </row>
    <row r="63" spans="2:8" ht="15.75">
      <c r="B63" s="109"/>
      <c r="H63" s="73"/>
    </row>
    <row r="64" spans="2:8" ht="15.75">
      <c r="B64" s="109"/>
      <c r="H64" s="73"/>
    </row>
    <row r="65" spans="2:8" ht="15.75">
      <c r="B65" s="109"/>
      <c r="H65" s="73"/>
    </row>
    <row r="66" spans="2:8" ht="15.75">
      <c r="B66" s="109"/>
      <c r="H66" s="73"/>
    </row>
    <row r="67" spans="2:8" ht="15.75">
      <c r="B67" s="109"/>
      <c r="H67" s="73"/>
    </row>
    <row r="68" spans="2:8" ht="15.75">
      <c r="B68" s="109"/>
      <c r="H68" s="73"/>
    </row>
    <row r="69" spans="2:8" ht="15.75">
      <c r="B69" s="109"/>
      <c r="H69" s="73"/>
    </row>
    <row r="70" spans="2:8" ht="15.75">
      <c r="B70" s="109"/>
      <c r="H70" s="73"/>
    </row>
    <row r="71" spans="2:8" ht="15.75">
      <c r="B71" s="109"/>
      <c r="H71" s="73"/>
    </row>
    <row r="72" spans="2:8" ht="15.75">
      <c r="B72" s="109"/>
      <c r="H72" s="73"/>
    </row>
    <row r="73" spans="2:8">
      <c r="H73" s="73"/>
    </row>
    <row r="74" spans="2:8">
      <c r="H74" s="73"/>
    </row>
    <row r="75" spans="2:8">
      <c r="H75" s="73"/>
    </row>
    <row r="76" spans="2:8">
      <c r="H76" s="73"/>
    </row>
    <row r="77" spans="2:8">
      <c r="H77" s="73"/>
    </row>
    <row r="78" spans="2:8">
      <c r="H78" s="73"/>
    </row>
    <row r="79" spans="2:8">
      <c r="H79" s="73"/>
    </row>
    <row r="80" spans="2:8">
      <c r="H80" s="73"/>
    </row>
    <row r="81" spans="8:8">
      <c r="H81" s="73"/>
    </row>
    <row r="82" spans="8:8">
      <c r="H82" s="73"/>
    </row>
    <row r="83" spans="8:8">
      <c r="H83" s="73"/>
    </row>
    <row r="84" spans="8:8" ht="15" customHeight="1">
      <c r="H84" s="73"/>
    </row>
    <row r="85" spans="8:8" ht="36.6" customHeight="1">
      <c r="H85" s="73"/>
    </row>
    <row r="86" spans="8:8">
      <c r="H86" s="73"/>
    </row>
    <row r="87" spans="8:8">
      <c r="H87" s="73"/>
    </row>
    <row r="88" spans="8:8">
      <c r="H88" s="73"/>
    </row>
    <row r="89" spans="8:8">
      <c r="H89" s="73"/>
    </row>
    <row r="90" spans="8:8">
      <c r="H90" s="73"/>
    </row>
    <row r="91" spans="8:8">
      <c r="H91" s="73"/>
    </row>
    <row r="92" spans="8:8" ht="190.9" customHeight="1">
      <c r="H92" s="73"/>
    </row>
    <row r="93" spans="8:8" ht="13.15" customHeight="1">
      <c r="H93" s="73"/>
    </row>
    <row r="94" spans="8:8">
      <c r="H94" s="73"/>
    </row>
    <row r="95" spans="8:8">
      <c r="H95" s="73"/>
    </row>
    <row r="96" spans="8:8">
      <c r="H96" s="73"/>
    </row>
    <row r="97" spans="8:8">
      <c r="H97" s="73"/>
    </row>
    <row r="98" spans="8:8">
      <c r="H98" s="73"/>
    </row>
    <row r="99" spans="8:8">
      <c r="H99" s="73"/>
    </row>
    <row r="100" spans="8:8">
      <c r="H100" s="73"/>
    </row>
    <row r="101" spans="8:8">
      <c r="H101" s="73"/>
    </row>
  </sheetData>
  <sheetProtection algorithmName="SHA-512" hashValue="aO97vc49j5663EVy+t57XvLA4kv7Pr52biOBe3mUAa/S8ZgIJcEvk0kBD1Rp9t8igtKRIJ8cMAjyIgj+1qpo7g==" saltValue="tXz+Zvi9onvfolldZmg7qQ==" spinCount="100000" sheet="1" objects="1" scenarios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3</vt:i4>
      </vt:variant>
    </vt:vector>
  </HeadingPairs>
  <TitlesOfParts>
    <vt:vector size="3" baseType="lpstr">
      <vt:lpstr>REK +Nep.</vt:lpstr>
      <vt:lpstr>REK G.</vt:lpstr>
      <vt:lpstr>EI dela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</dc:creator>
  <cp:lastModifiedBy>Lorber Blaž</cp:lastModifiedBy>
  <cp:lastPrinted>2022-09-23T06:32:53Z</cp:lastPrinted>
  <dcterms:created xsi:type="dcterms:W3CDTF">2015-12-30T10:57:52Z</dcterms:created>
  <dcterms:modified xsi:type="dcterms:W3CDTF">2022-09-27T12:19:33Z</dcterms:modified>
</cp:coreProperties>
</file>