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604\Documents\POPISI DEL\"/>
    </mc:Choice>
  </mc:AlternateContent>
  <bookViews>
    <workbookView xWindow="0" yWindow="0" windowWidth="13470" windowHeight="11655"/>
  </bookViews>
  <sheets>
    <sheet name="Sanac.tlakov Obratne zgr. MZO" sheetId="1" r:id="rId1"/>
  </sheets>
  <definedNames>
    <definedName name="_xlnm.Print_Area" localSheetId="0">'Sanac.tlakov Obratne zgr. MZO'!$A$1:$J$34</definedName>
  </definedNames>
  <calcPr calcId="162913"/>
</workbook>
</file>

<file path=xl/calcChain.xml><?xml version="1.0" encoding="utf-8"?>
<calcChain xmlns="http://schemas.openxmlformats.org/spreadsheetml/2006/main">
  <c r="J23" i="1" l="1"/>
  <c r="F26" i="1"/>
  <c r="J17" i="1"/>
  <c r="J24" i="1"/>
  <c r="J22" i="1" l="1"/>
  <c r="J21" i="1"/>
  <c r="J15" i="1" l="1"/>
  <c r="J16" i="1"/>
  <c r="J18" i="1"/>
  <c r="J19" i="1"/>
  <c r="J25" i="1"/>
  <c r="J14" i="1"/>
  <c r="J26" i="1" l="1"/>
  <c r="J29" i="1" s="1"/>
</calcChain>
</file>

<file path=xl/sharedStrings.xml><?xml version="1.0" encoding="utf-8"?>
<sst xmlns="http://schemas.openxmlformats.org/spreadsheetml/2006/main" count="48" uniqueCount="40">
  <si>
    <t>1.</t>
  </si>
  <si>
    <t>2.</t>
  </si>
  <si>
    <t>3.</t>
  </si>
  <si>
    <t>4.</t>
  </si>
  <si>
    <t>5.</t>
  </si>
  <si>
    <t>6.</t>
  </si>
  <si>
    <t>7.</t>
  </si>
  <si>
    <t>m2</t>
  </si>
  <si>
    <t>Sanacija tlakov v nadstropju obratne zgradbe OE Maribor z okolico</t>
  </si>
  <si>
    <t>8.</t>
  </si>
  <si>
    <t>kpl</t>
  </si>
  <si>
    <r>
      <rPr>
        <b/>
        <sz val="10"/>
        <rFont val="Calibri"/>
        <family val="2"/>
        <charset val="238"/>
        <scheme val="minor"/>
      </rPr>
      <t>Odstranitev obstoječe talne pvc obloge</t>
    </r>
    <r>
      <rPr>
        <sz val="10"/>
        <rFont val="Calibri"/>
        <family val="2"/>
        <charset val="238"/>
        <scheme val="minor"/>
      </rPr>
      <t xml:space="preserve"> (lepljene plošče), komplet z nakladanjem in odvozom v trajno deponijo ter plačilom takse deponiranja.</t>
    </r>
  </si>
  <si>
    <r>
      <rPr>
        <b/>
        <sz val="10"/>
        <rFont val="Calibri"/>
        <family val="2"/>
        <charset val="238"/>
        <scheme val="minor"/>
      </rPr>
      <t>Razna nepredvidena dela (10%)</t>
    </r>
    <r>
      <rPr>
        <sz val="10"/>
        <rFont val="Calibri"/>
        <family val="2"/>
        <charset val="238"/>
        <scheme val="minor"/>
      </rPr>
      <t>, ki se pojavijo v času izvedbe del. Obračun po dejanskih stroških.</t>
    </r>
  </si>
  <si>
    <t>kpl.</t>
  </si>
  <si>
    <t xml:space="preserve">a.) Stene: </t>
  </si>
  <si>
    <r>
      <rPr>
        <b/>
        <sz val="10"/>
        <rFont val="Calibri"/>
        <family val="2"/>
        <charset val="238"/>
        <scheme val="minor"/>
      </rPr>
      <t>Pleskanje površin z belo poldisperzijsko barvo,</t>
    </r>
    <r>
      <rPr>
        <sz val="10"/>
        <rFont val="Calibri"/>
        <family val="2"/>
        <charset val="238"/>
        <scheme val="minor"/>
      </rPr>
      <t xml:space="preserve"> z morebitnim predhodnim kitanjem s plastičnim kitom in brušenjem. Površina mora biti ravna, gladka in enakomerno pobarvana. Barva po izboru projektanta. V količinah zajete vse zidane in betonske stene z ometom, ter montažni mavčnokartonski stropi.</t>
    </r>
  </si>
  <si>
    <t>c.) Stopnišče:</t>
  </si>
  <si>
    <t>SKUPAJ brez DDV :</t>
  </si>
  <si>
    <t>22% DDV :</t>
  </si>
  <si>
    <t>Skupaj z DDV :</t>
  </si>
  <si>
    <r>
      <t xml:space="preserve">Opomba: </t>
    </r>
    <r>
      <rPr>
        <sz val="12"/>
        <rFont val="Calibri"/>
        <family val="2"/>
        <charset val="238"/>
        <scheme val="minor"/>
      </rPr>
      <t xml:space="preserve">Obvezen ogled objekta pred izdelavo ponudbe! Z izvedbo del se lahko prične po končanju strojno instalacijskih del, predvidoma v mesecu oktobru 2021.               </t>
    </r>
  </si>
  <si>
    <t>Boris Grčar, 031 340 301</t>
  </si>
  <si>
    <t>Damjan Stevanović, 051 316 902</t>
  </si>
  <si>
    <t xml:space="preserve">Kontaktne osebe za ogleda objekta: </t>
  </si>
  <si>
    <t>Dela se bodo izvajala v 2 fazah.</t>
  </si>
  <si>
    <r>
      <rPr>
        <b/>
        <sz val="10"/>
        <rFont val="Calibri"/>
        <family val="2"/>
        <charset val="238"/>
        <scheme val="minor"/>
      </rPr>
      <t>Demontaža, prenos pisarniške opreme</t>
    </r>
    <r>
      <rPr>
        <sz val="10"/>
        <rFont val="Calibri"/>
        <family val="2"/>
        <charset val="238"/>
        <scheme val="minor"/>
      </rPr>
      <t xml:space="preserve"> (mize, omare, stoli) v pritlično etažo (garaže) ter ponovni vnos in montaža pisarniške opreme po končanju vseh del. </t>
    </r>
    <r>
      <rPr>
        <b/>
        <sz val="10"/>
        <rFont val="Calibri"/>
        <family val="2"/>
        <charset val="238"/>
        <scheme val="minor"/>
      </rPr>
      <t>20 pisarn</t>
    </r>
    <r>
      <rPr>
        <sz val="10"/>
        <rFont val="Calibri"/>
        <family val="2"/>
        <charset val="238"/>
        <scheme val="minor"/>
      </rPr>
      <t xml:space="preserve"> (34 delovnih mest) + </t>
    </r>
    <r>
      <rPr>
        <b/>
        <sz val="10"/>
        <rFont val="Calibri"/>
        <family val="2"/>
        <charset val="238"/>
        <scheme val="minor"/>
      </rPr>
      <t>avla</t>
    </r>
    <r>
      <rPr>
        <sz val="10"/>
        <rFont val="Calibri"/>
        <family val="2"/>
        <charset val="238"/>
        <scheme val="minor"/>
      </rPr>
      <t xml:space="preserve"> (4 sedišča).</t>
    </r>
  </si>
  <si>
    <t>Rok izvedbe del 40 dni od pričetka del oziroma najkasneje do 31.12.2021.</t>
  </si>
  <si>
    <t>Dela se izvajajo v času od 7. do 15. ure.</t>
  </si>
  <si>
    <r>
      <rPr>
        <b/>
        <sz val="10"/>
        <rFont val="Calibri"/>
        <family val="2"/>
        <charset val="238"/>
        <scheme val="minor"/>
      </rPr>
      <t xml:space="preserve">Strojno rušenje, nakladanje in odvoz dotrajanega estriha </t>
    </r>
    <r>
      <rPr>
        <sz val="10"/>
        <rFont val="Calibri"/>
        <family val="2"/>
        <charset val="238"/>
        <scheme val="minor"/>
      </rPr>
      <t>(skupne debeline 12 cm) v trajno deponijo; komplet z vsemi deli, materiali, prenosi, nakladanjem, odvozom na trajno deponijo, ločevanjem odpadkov ter plačilom takse deponiranja.</t>
    </r>
  </si>
  <si>
    <t>Pisarniška oprema se transportira v pritlično etažo (garaže) po stopnišču.</t>
  </si>
  <si>
    <r>
      <rPr>
        <b/>
        <sz val="10"/>
        <rFont val="Calibri"/>
        <family val="2"/>
        <charset val="238"/>
        <scheme val="minor"/>
      </rPr>
      <t>Čiščenje delovišča po končanju del</t>
    </r>
    <r>
      <rPr>
        <sz val="10"/>
        <rFont val="Calibri"/>
        <family val="2"/>
        <charset val="238"/>
        <scheme val="minor"/>
      </rPr>
      <t xml:space="preserve"> (brisanje tal, okenskih polic, čiščenje oken - cca 3m2/pisarno) komplet z nakladanjem in odvozom odpadkov v trajno deponijo in plačilom takse deponiranja</t>
    </r>
  </si>
  <si>
    <r>
      <rPr>
        <b/>
        <sz val="10"/>
        <rFont val="Calibri"/>
        <family val="2"/>
        <charset val="238"/>
        <scheme val="minor"/>
      </rPr>
      <t>Demontaža in ponovna montaža obstoječih grelno/hladilnih konvektorjev</t>
    </r>
    <r>
      <rPr>
        <sz val="10"/>
        <rFont val="Calibri"/>
        <family val="2"/>
        <charset val="238"/>
        <scheme val="minor"/>
      </rPr>
      <t>; komplet s čiščenjem (razstavljanje konvektorja; zamenjava filtrov, dezinfekcija hladilnega registra s čistilom, sesanje hladilnega registra in ponovna sestava konvektorja) ter z vsemi deli, materiali, prenosi in prevozi.</t>
    </r>
  </si>
  <si>
    <t>kom.</t>
  </si>
  <si>
    <t>9.</t>
  </si>
  <si>
    <t>10.</t>
  </si>
  <si>
    <t>11.</t>
  </si>
  <si>
    <r>
      <rPr>
        <b/>
        <sz val="10"/>
        <rFont val="Calibri"/>
        <family val="2"/>
        <charset val="238"/>
        <scheme val="minor"/>
      </rPr>
      <t>Zamenjava dotrajanih Armstrong stropnih plošč</t>
    </r>
    <r>
      <rPr>
        <sz val="10"/>
        <rFont val="Calibri"/>
        <family val="2"/>
        <charset val="238"/>
        <scheme val="minor"/>
      </rPr>
      <t>, komplet z odvozom odpadnega materiala v trajno deponijo ter s plačilom takse deponiranja.</t>
    </r>
  </si>
  <si>
    <r>
      <rPr>
        <b/>
        <sz val="10"/>
        <rFont val="Calibri"/>
        <family val="2"/>
        <charset val="238"/>
        <scheme val="minor"/>
      </rPr>
      <t>Točkovno podpiranje spodnjega dela konstrukcije obstoječih mavčno kartonskih predelnih sten</t>
    </r>
    <r>
      <rPr>
        <sz val="10"/>
        <rFont val="Calibri"/>
        <family val="2"/>
        <charset val="238"/>
        <scheme val="minor"/>
      </rPr>
      <t>, po odstranitvi obstoječega estriha in bred izvedbo novega, z betonom 10/10 cm, deb. 10 cm; komplet z vsemi deli, materiali, prenosi in prevozi.</t>
    </r>
  </si>
  <si>
    <r>
      <rPr>
        <b/>
        <sz val="10"/>
        <rFont val="Calibri"/>
        <family val="2"/>
        <charset val="238"/>
        <scheme val="minor"/>
      </rPr>
      <t>Izvedba novega hitrosušečega cementnega estriha</t>
    </r>
    <r>
      <rPr>
        <sz val="10"/>
        <rFont val="Calibri"/>
        <family val="2"/>
        <charset val="238"/>
        <scheme val="minor"/>
      </rPr>
      <t>, deb. 6 cm; toplotna izolacija styropor EP100 v deb. 6 cm, komplet z robno folijo, dilatacijami, ter vsemi deli, materiali, prenosi in prevozi.</t>
    </r>
  </si>
  <si>
    <r>
      <rPr>
        <b/>
        <sz val="10"/>
        <color indexed="8"/>
        <rFont val="Calibri"/>
        <family val="2"/>
        <charset val="238"/>
        <scheme val="minor"/>
      </rPr>
      <t>Dobava in polaganje tlaka PVC, kot npr. Gerflor,</t>
    </r>
    <r>
      <rPr>
        <sz val="10"/>
        <color indexed="8"/>
        <rFont val="Calibri"/>
        <family val="2"/>
        <charset val="238"/>
        <scheme val="minor"/>
      </rPr>
      <t xml:space="preserve"> barva po izbiri investitorja, priprava podlage z izravnalno maso, dobava in polaganje tlaka, varjeni stiki, polagano na lepilo, vključno z dobavo in polaganjem tipskih PVC zaključne letev, kot na primer kotna letev LOGOCLIC, dim. 17 x 70 x 2600 mm, v barvi po izbiri investitorja.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</si>
</sst>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name val="MS Sans Serif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charset val="238"/>
    </font>
    <font>
      <sz val="10"/>
      <name val="Arial Narrow"/>
      <family val="2"/>
    </font>
    <font>
      <sz val="11"/>
      <name val="Arial CE"/>
      <charset val="238"/>
    </font>
    <font>
      <u/>
      <sz val="12"/>
      <name val="Calibri"/>
      <family val="2"/>
      <charset val="238"/>
      <scheme val="minor"/>
    </font>
    <font>
      <u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49" fontId="0" fillId="0" borderId="0" xfId="0" applyNumberFormat="1"/>
    <xf numFmtId="0" fontId="6" fillId="0" borderId="0" xfId="0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0" fontId="6" fillId="0" borderId="0" xfId="0" applyFont="1" applyFill="1" applyAlignment="1">
      <alignment vertical="top" wrapText="1"/>
    </xf>
    <xf numFmtId="0" fontId="5" fillId="0" borderId="0" xfId="0" applyFont="1" applyAlignment="1"/>
    <xf numFmtId="4" fontId="6" fillId="0" borderId="0" xfId="0" applyNumberFormat="1" applyFont="1" applyAlignment="1"/>
    <xf numFmtId="4" fontId="4" fillId="0" borderId="2" xfId="0" applyNumberFormat="1" applyFont="1" applyBorder="1" applyAlignment="1"/>
    <xf numFmtId="49" fontId="6" fillId="0" borderId="0" xfId="0" applyNumberFormat="1" applyFont="1"/>
    <xf numFmtId="4" fontId="6" fillId="0" borderId="0" xfId="0" applyNumberFormat="1" applyFont="1" applyFill="1" applyAlignment="1"/>
    <xf numFmtId="0" fontId="6" fillId="0" borderId="0" xfId="0" applyFont="1" applyFill="1" applyAlignment="1">
      <alignment vertical="top"/>
    </xf>
    <xf numFmtId="4" fontId="6" fillId="0" borderId="1" xfId="0" applyNumberFormat="1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Alignment="1">
      <alignment vertical="top"/>
    </xf>
    <xf numFmtId="4" fontId="6" fillId="0" borderId="0" xfId="0" applyNumberFormat="1" applyFont="1" applyFill="1" applyBorder="1" applyAlignment="1"/>
    <xf numFmtId="0" fontId="6" fillId="0" borderId="0" xfId="0" applyFont="1" applyFill="1" applyBorder="1" applyAlignment="1">
      <alignment vertical="top" wrapText="1"/>
    </xf>
    <xf numFmtId="4" fontId="5" fillId="0" borderId="0" xfId="0" applyNumberFormat="1" applyFont="1" applyBorder="1" applyAlignment="1"/>
    <xf numFmtId="0" fontId="7" fillId="0" borderId="0" xfId="0" applyFont="1" applyAlignment="1">
      <alignment vertical="center"/>
    </xf>
    <xf numFmtId="2" fontId="8" fillId="0" borderId="0" xfId="0" applyNumberFormat="1" applyFont="1" applyFill="1" applyBorder="1" applyAlignment="1">
      <alignment horizontal="left" vertical="top" wrapText="1"/>
    </xf>
    <xf numFmtId="4" fontId="5" fillId="0" borderId="0" xfId="0" applyNumberFormat="1" applyFont="1" applyFill="1" applyAlignment="1"/>
    <xf numFmtId="4" fontId="12" fillId="0" borderId="0" xfId="0" applyNumberFormat="1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/>
    </xf>
    <xf numFmtId="4" fontId="12" fillId="0" borderId="0" xfId="0" applyNumberFormat="1" applyFont="1" applyFill="1" applyBorder="1" applyAlignment="1">
      <alignment vertical="top"/>
    </xf>
    <xf numFmtId="2" fontId="6" fillId="0" borderId="0" xfId="0" applyNumberFormat="1" applyFont="1" applyFill="1" applyBorder="1" applyAlignment="1">
      <alignment horizontal="left" vertical="top" wrapText="1"/>
    </xf>
    <xf numFmtId="2" fontId="6" fillId="0" borderId="0" xfId="0" applyNumberFormat="1" applyFont="1" applyFill="1" applyBorder="1" applyAlignment="1">
      <alignment horizontal="left" vertical="top"/>
    </xf>
    <xf numFmtId="49" fontId="5" fillId="0" borderId="3" xfId="0" applyNumberFormat="1" applyFont="1" applyBorder="1" applyAlignment="1">
      <alignment horizontal="center" vertical="top"/>
    </xf>
    <xf numFmtId="0" fontId="6" fillId="0" borderId="3" xfId="0" applyFont="1" applyFill="1" applyBorder="1" applyAlignment="1">
      <alignment vertical="top" wrapText="1"/>
    </xf>
    <xf numFmtId="0" fontId="5" fillId="0" borderId="3" xfId="0" applyFont="1" applyBorder="1" applyAlignment="1"/>
    <xf numFmtId="4" fontId="6" fillId="0" borderId="3" xfId="0" applyNumberFormat="1" applyFont="1" applyFill="1" applyBorder="1" applyAlignment="1"/>
    <xf numFmtId="0" fontId="6" fillId="0" borderId="3" xfId="0" applyFont="1" applyFill="1" applyBorder="1" applyAlignment="1">
      <alignment vertical="top"/>
    </xf>
    <xf numFmtId="0" fontId="6" fillId="0" borderId="3" xfId="0" applyFont="1" applyFill="1" applyBorder="1" applyAlignment="1"/>
    <xf numFmtId="4" fontId="5" fillId="0" borderId="3" xfId="0" applyNumberFormat="1" applyFont="1" applyBorder="1" applyAlignment="1"/>
    <xf numFmtId="4" fontId="4" fillId="0" borderId="0" xfId="0" applyNumberFormat="1" applyFont="1" applyBorder="1" applyAlignment="1">
      <alignment horizontal="right"/>
    </xf>
    <xf numFmtId="0" fontId="0" fillId="0" borderId="3" xfId="0" applyBorder="1"/>
    <xf numFmtId="0" fontId="13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14" fillId="0" borderId="0" xfId="0" applyFont="1" applyAlignment="1">
      <alignment wrapText="1"/>
    </xf>
    <xf numFmtId="0" fontId="15" fillId="0" borderId="0" xfId="0" applyFont="1" applyAlignment="1"/>
  </cellXfs>
  <cellStyles count="3">
    <cellStyle name="Navadno" xfId="0" builtinId="0"/>
    <cellStyle name="Navadno 2" xfId="2"/>
    <cellStyle name="Navadno 2 2 2" xfId="1"/>
  </cellStyles>
  <dxfs count="1">
    <dxf>
      <font>
        <b val="0"/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9</xdr:col>
      <xdr:colOff>1159576</xdr:colOff>
      <xdr:row>2</xdr:row>
      <xdr:rowOff>85725</xdr:rowOff>
    </xdr:to>
    <xdr:pic>
      <xdr:nvPicPr>
        <xdr:cNvPr id="3" name="Picture 1" descr="logo-uradni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161925"/>
          <a:ext cx="1159576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O33"/>
  <sheetViews>
    <sheetView tabSelected="1" view="pageBreakPreview" zoomScaleNormal="100" zoomScaleSheetLayoutView="100" workbookViewId="0">
      <selection activeCell="F26" sqref="F26"/>
    </sheetView>
  </sheetViews>
  <sheetFormatPr defaultRowHeight="12.75" x14ac:dyDescent="0.2"/>
  <cols>
    <col min="1" max="1" width="3.5703125" style="4" customWidth="1"/>
    <col min="2" max="2" width="48.85546875" customWidth="1"/>
    <col min="3" max="3" width="6" customWidth="1"/>
    <col min="4" max="4" width="7.5703125" customWidth="1"/>
    <col min="5" max="5" width="3.7109375" customWidth="1"/>
    <col min="6" max="6" width="14.28515625" customWidth="1"/>
    <col min="7" max="7" width="9.28515625" hidden="1" customWidth="1"/>
    <col min="8" max="8" width="13.28515625" hidden="1" customWidth="1"/>
    <col min="9" max="9" width="2.7109375" customWidth="1"/>
    <col min="10" max="10" width="18.42578125" customWidth="1"/>
    <col min="11" max="11" width="13.28515625" bestFit="1" customWidth="1"/>
    <col min="12" max="12" width="11.42578125" bestFit="1" customWidth="1"/>
    <col min="13" max="13" width="13.28515625" bestFit="1" customWidth="1"/>
    <col min="15" max="15" width="11.5703125" bestFit="1" customWidth="1"/>
    <col min="16" max="16" width="1.7109375" customWidth="1"/>
  </cols>
  <sheetData>
    <row r="2" spans="1:15" ht="30.75" customHeight="1" x14ac:dyDescent="0.2">
      <c r="B2" s="20" t="s">
        <v>8</v>
      </c>
    </row>
    <row r="3" spans="1:15" ht="30.75" customHeight="1" x14ac:dyDescent="0.2">
      <c r="B3" s="20"/>
    </row>
    <row r="4" spans="1:15" ht="32.25" customHeight="1" x14ac:dyDescent="0.2">
      <c r="B4" s="43" t="s">
        <v>20</v>
      </c>
      <c r="C4" s="44"/>
      <c r="D4" s="44"/>
      <c r="E4" s="44"/>
      <c r="F4" s="44"/>
    </row>
    <row r="5" spans="1:15" ht="21.75" customHeight="1" x14ac:dyDescent="0.25">
      <c r="B5" s="45" t="s">
        <v>23</v>
      </c>
      <c r="C5" s="46"/>
      <c r="D5" s="46"/>
      <c r="E5" s="46"/>
      <c r="F5" s="46"/>
    </row>
    <row r="6" spans="1:15" ht="15" customHeight="1" x14ac:dyDescent="0.25">
      <c r="B6" s="40" t="s">
        <v>21</v>
      </c>
      <c r="C6" s="39"/>
      <c r="D6" s="39"/>
      <c r="E6" s="39"/>
      <c r="F6" s="39"/>
    </row>
    <row r="7" spans="1:15" ht="15" customHeight="1" x14ac:dyDescent="0.25">
      <c r="B7" s="40" t="s">
        <v>22</v>
      </c>
      <c r="C7" s="39"/>
      <c r="D7" s="39"/>
      <c r="E7" s="39"/>
      <c r="F7" s="39"/>
    </row>
    <row r="8" spans="1:15" ht="15" customHeight="1" x14ac:dyDescent="0.25">
      <c r="B8" s="40"/>
      <c r="C8" s="39"/>
      <c r="D8" s="39"/>
      <c r="E8" s="39"/>
      <c r="F8" s="39"/>
    </row>
    <row r="9" spans="1:15" ht="18.75" customHeight="1" x14ac:dyDescent="0.2">
      <c r="B9" s="41" t="s">
        <v>26</v>
      </c>
      <c r="C9" s="42"/>
      <c r="D9" s="42"/>
      <c r="E9" s="42"/>
      <c r="F9" s="42"/>
    </row>
    <row r="10" spans="1:15" ht="18.75" customHeight="1" x14ac:dyDescent="0.2">
      <c r="B10" s="41" t="s">
        <v>27</v>
      </c>
      <c r="C10" s="42"/>
      <c r="D10" s="42"/>
      <c r="E10" s="42"/>
      <c r="F10" s="42"/>
    </row>
    <row r="11" spans="1:15" ht="18.75" customHeight="1" x14ac:dyDescent="0.2">
      <c r="B11" s="41" t="s">
        <v>24</v>
      </c>
      <c r="C11" s="42"/>
      <c r="D11" s="42"/>
      <c r="E11" s="42"/>
      <c r="F11" s="42"/>
    </row>
    <row r="12" spans="1:15" ht="18.75" customHeight="1" x14ac:dyDescent="0.2">
      <c r="B12" s="41" t="s">
        <v>29</v>
      </c>
      <c r="C12" s="42"/>
      <c r="D12" s="42"/>
      <c r="E12" s="42"/>
      <c r="F12" s="42"/>
    </row>
    <row r="13" spans="1:15" ht="30.75" customHeight="1" x14ac:dyDescent="0.2">
      <c r="B13" s="38"/>
    </row>
    <row r="14" spans="1:15" s="1" customFormat="1" ht="56.25" customHeight="1" x14ac:dyDescent="0.2">
      <c r="A14" s="6" t="s">
        <v>0</v>
      </c>
      <c r="B14" s="18" t="s">
        <v>25</v>
      </c>
      <c r="C14" s="8" t="s">
        <v>13</v>
      </c>
      <c r="D14" s="22">
        <v>21</v>
      </c>
      <c r="E14" s="13"/>
      <c r="F14" s="14"/>
      <c r="G14" s="15"/>
      <c r="H14" s="15"/>
      <c r="I14" s="15"/>
      <c r="J14" s="14">
        <f>D14*F14</f>
        <v>0</v>
      </c>
      <c r="K14" s="2"/>
      <c r="L14" s="2"/>
      <c r="M14" s="2"/>
      <c r="N14" s="3"/>
      <c r="O14" s="2"/>
    </row>
    <row r="15" spans="1:15" s="1" customFormat="1" ht="44.25" customHeight="1" x14ac:dyDescent="0.2">
      <c r="A15" s="6" t="s">
        <v>1</v>
      </c>
      <c r="B15" s="7" t="s">
        <v>11</v>
      </c>
      <c r="C15" s="8" t="s">
        <v>7</v>
      </c>
      <c r="D15" s="22">
        <v>560</v>
      </c>
      <c r="E15" s="13"/>
      <c r="F15" s="14"/>
      <c r="G15" s="15"/>
      <c r="H15" s="15"/>
      <c r="I15" s="15"/>
      <c r="J15" s="14">
        <f t="shared" ref="J15:J25" si="0">D15*F15</f>
        <v>0</v>
      </c>
      <c r="K15" s="2"/>
      <c r="L15" s="2"/>
      <c r="M15" s="2"/>
      <c r="N15" s="3"/>
      <c r="O15" s="2"/>
    </row>
    <row r="16" spans="1:15" s="1" customFormat="1" ht="63.75" x14ac:dyDescent="0.2">
      <c r="A16" s="6" t="s">
        <v>2</v>
      </c>
      <c r="B16" s="7" t="s">
        <v>28</v>
      </c>
      <c r="C16" s="8" t="s">
        <v>7</v>
      </c>
      <c r="D16" s="22">
        <v>560</v>
      </c>
      <c r="E16" s="13"/>
      <c r="F16" s="14"/>
      <c r="G16" s="15"/>
      <c r="H16" s="15"/>
      <c r="I16" s="15"/>
      <c r="J16" s="14">
        <f t="shared" si="0"/>
        <v>0</v>
      </c>
      <c r="K16" s="2"/>
      <c r="L16" s="2"/>
      <c r="M16" s="2"/>
      <c r="N16" s="3"/>
      <c r="O16" s="2"/>
    </row>
    <row r="17" spans="1:15" s="1" customFormat="1" ht="63.75" x14ac:dyDescent="0.2">
      <c r="A17" s="6" t="s">
        <v>3</v>
      </c>
      <c r="B17" s="7" t="s">
        <v>37</v>
      </c>
      <c r="C17" s="8" t="s">
        <v>32</v>
      </c>
      <c r="D17" s="22">
        <v>30</v>
      </c>
      <c r="E17" s="13"/>
      <c r="F17" s="14"/>
      <c r="G17" s="15"/>
      <c r="H17" s="15"/>
      <c r="I17" s="15"/>
      <c r="J17" s="14">
        <f>D17*F17</f>
        <v>0</v>
      </c>
      <c r="K17" s="2"/>
      <c r="L17" s="2"/>
      <c r="M17" s="2"/>
      <c r="N17" s="3"/>
      <c r="O17" s="2"/>
    </row>
    <row r="18" spans="1:15" s="1" customFormat="1" ht="51" x14ac:dyDescent="0.2">
      <c r="A18" s="6" t="s">
        <v>4</v>
      </c>
      <c r="B18" s="7" t="s">
        <v>38</v>
      </c>
      <c r="C18" s="8" t="s">
        <v>7</v>
      </c>
      <c r="D18" s="22">
        <v>560</v>
      </c>
      <c r="E18" s="13"/>
      <c r="F18" s="14"/>
      <c r="G18" s="15"/>
      <c r="H18" s="15"/>
      <c r="I18" s="15"/>
      <c r="J18" s="14">
        <f t="shared" si="0"/>
        <v>0</v>
      </c>
      <c r="K18" s="2"/>
      <c r="L18" s="2"/>
      <c r="M18" s="2"/>
      <c r="N18" s="3"/>
      <c r="O18" s="2"/>
    </row>
    <row r="19" spans="1:15" s="1" customFormat="1" ht="76.5" x14ac:dyDescent="0.2">
      <c r="A19" s="6" t="s">
        <v>5</v>
      </c>
      <c r="B19" s="21" t="s">
        <v>39</v>
      </c>
      <c r="C19" s="8" t="s">
        <v>7</v>
      </c>
      <c r="D19" s="22">
        <v>560</v>
      </c>
      <c r="E19" s="13"/>
      <c r="F19" s="14"/>
      <c r="G19" s="15"/>
      <c r="H19" s="15"/>
      <c r="I19" s="15"/>
      <c r="J19" s="14">
        <f t="shared" si="0"/>
        <v>0</v>
      </c>
      <c r="K19" s="2"/>
      <c r="L19" s="2"/>
      <c r="M19" s="2"/>
      <c r="N19" s="3"/>
      <c r="O19" s="2"/>
    </row>
    <row r="20" spans="1:15" s="1" customFormat="1" ht="79.5" customHeight="1" x14ac:dyDescent="0.2">
      <c r="A20" s="6" t="s">
        <v>6</v>
      </c>
      <c r="B20" s="26" t="s">
        <v>15</v>
      </c>
      <c r="C20" s="23"/>
      <c r="D20" s="24"/>
      <c r="E20" s="24"/>
      <c r="F20" s="24"/>
      <c r="G20" s="15"/>
      <c r="H20" s="15"/>
      <c r="I20" s="15"/>
      <c r="J20" s="17"/>
      <c r="K20" s="2"/>
      <c r="L20" s="2"/>
      <c r="M20" s="2"/>
      <c r="N20" s="3"/>
      <c r="O20" s="2"/>
    </row>
    <row r="21" spans="1:15" s="1" customFormat="1" ht="18.75" customHeight="1" x14ac:dyDescent="0.2">
      <c r="A21" s="6"/>
      <c r="B21" s="27" t="s">
        <v>14</v>
      </c>
      <c r="C21" s="8" t="s">
        <v>7</v>
      </c>
      <c r="D21" s="22">
        <v>1030</v>
      </c>
      <c r="E21" s="25"/>
      <c r="F21" s="14"/>
      <c r="G21" s="15"/>
      <c r="H21" s="15"/>
      <c r="I21" s="15"/>
      <c r="J21" s="14">
        <f>D21*F21</f>
        <v>0</v>
      </c>
      <c r="K21" s="2"/>
      <c r="L21" s="2"/>
      <c r="M21" s="2"/>
      <c r="N21" s="3"/>
      <c r="O21" s="2"/>
    </row>
    <row r="22" spans="1:15" s="1" customFormat="1" ht="18.75" customHeight="1" x14ac:dyDescent="0.2">
      <c r="A22" s="6"/>
      <c r="B22" s="27" t="s">
        <v>16</v>
      </c>
      <c r="C22" s="8" t="s">
        <v>7</v>
      </c>
      <c r="D22" s="22">
        <v>75</v>
      </c>
      <c r="E22" s="25"/>
      <c r="F22" s="14"/>
      <c r="G22" s="15"/>
      <c r="H22" s="15"/>
      <c r="I22" s="15"/>
      <c r="J22" s="14">
        <f t="shared" ref="J22:J24" si="1">D22*F22</f>
        <v>0</v>
      </c>
      <c r="K22" s="2"/>
      <c r="L22" s="2"/>
      <c r="M22" s="2"/>
      <c r="N22" s="3"/>
      <c r="O22" s="2"/>
    </row>
    <row r="23" spans="1:15" s="1" customFormat="1" ht="38.25" x14ac:dyDescent="0.2">
      <c r="A23" s="6" t="s">
        <v>9</v>
      </c>
      <c r="B23" s="26" t="s">
        <v>36</v>
      </c>
      <c r="C23" s="8" t="s">
        <v>32</v>
      </c>
      <c r="D23" s="22">
        <v>30</v>
      </c>
      <c r="E23" s="25"/>
      <c r="F23" s="14"/>
      <c r="G23" s="15"/>
      <c r="H23" s="15"/>
      <c r="I23" s="15"/>
      <c r="J23" s="14">
        <f t="shared" si="1"/>
        <v>0</v>
      </c>
      <c r="K23" s="2"/>
      <c r="L23" s="2"/>
      <c r="M23" s="2"/>
      <c r="N23" s="3"/>
      <c r="O23" s="2"/>
    </row>
    <row r="24" spans="1:15" s="1" customFormat="1" ht="76.5" x14ac:dyDescent="0.2">
      <c r="A24" s="6" t="s">
        <v>33</v>
      </c>
      <c r="B24" s="7" t="s">
        <v>31</v>
      </c>
      <c r="C24" s="8" t="s">
        <v>32</v>
      </c>
      <c r="D24" s="22">
        <v>24</v>
      </c>
      <c r="E24" s="25"/>
      <c r="F24" s="14"/>
      <c r="G24" s="15"/>
      <c r="H24" s="15"/>
      <c r="I24" s="15"/>
      <c r="J24" s="14">
        <f t="shared" si="1"/>
        <v>0</v>
      </c>
      <c r="K24" s="2"/>
      <c r="L24" s="2"/>
      <c r="M24" s="2"/>
      <c r="N24" s="3"/>
      <c r="O24" s="2"/>
    </row>
    <row r="25" spans="1:15" s="1" customFormat="1" ht="51" x14ac:dyDescent="0.2">
      <c r="A25" s="6" t="s">
        <v>34</v>
      </c>
      <c r="B25" s="7" t="s">
        <v>30</v>
      </c>
      <c r="C25" s="8" t="s">
        <v>7</v>
      </c>
      <c r="D25" s="22">
        <v>560</v>
      </c>
      <c r="E25" s="13"/>
      <c r="F25" s="14"/>
      <c r="G25" s="15"/>
      <c r="H25" s="15"/>
      <c r="I25" s="15"/>
      <c r="J25" s="14">
        <f t="shared" si="0"/>
        <v>0</v>
      </c>
      <c r="K25" s="2"/>
      <c r="L25" s="2"/>
      <c r="M25" s="2"/>
      <c r="N25" s="3"/>
      <c r="O25" s="2"/>
    </row>
    <row r="26" spans="1:15" s="1" customFormat="1" ht="29.25" customHeight="1" x14ac:dyDescent="0.2">
      <c r="A26" s="6" t="s">
        <v>35</v>
      </c>
      <c r="B26" s="7" t="s">
        <v>12</v>
      </c>
      <c r="C26" s="8" t="s">
        <v>10</v>
      </c>
      <c r="D26" s="22">
        <v>1</v>
      </c>
      <c r="E26" s="13"/>
      <c r="F26" s="14">
        <f>J14+J15+J16+J17+J18+J19+J21+J22+J23+J24+J25</f>
        <v>0</v>
      </c>
      <c r="G26" s="15"/>
      <c r="H26" s="15"/>
      <c r="I26" s="15"/>
      <c r="J26" s="14">
        <f>F26*0.1</f>
        <v>0</v>
      </c>
      <c r="K26" s="2"/>
      <c r="L26" s="2"/>
      <c r="M26" s="2"/>
      <c r="N26" s="3"/>
      <c r="O26" s="2"/>
    </row>
    <row r="27" spans="1:15" s="1" customFormat="1" ht="15" customHeight="1" x14ac:dyDescent="0.2">
      <c r="A27" s="28"/>
      <c r="B27" s="29"/>
      <c r="C27" s="30"/>
      <c r="D27" s="31"/>
      <c r="E27" s="32"/>
      <c r="F27" s="31"/>
      <c r="G27" s="33"/>
      <c r="H27" s="33"/>
      <c r="I27" s="33"/>
      <c r="J27" s="34"/>
      <c r="K27" s="2"/>
      <c r="L27" s="2"/>
      <c r="M27" s="2"/>
      <c r="N27" s="3"/>
      <c r="O27" s="2"/>
    </row>
    <row r="28" spans="1:15" s="1" customFormat="1" ht="15" customHeight="1" x14ac:dyDescent="0.2">
      <c r="A28" s="6"/>
      <c r="B28" s="7"/>
      <c r="C28" s="8"/>
      <c r="D28" s="12"/>
      <c r="E28" s="13"/>
      <c r="F28" s="17"/>
      <c r="G28" s="15"/>
      <c r="H28" s="15"/>
      <c r="I28" s="15"/>
      <c r="J28" s="19"/>
      <c r="K28" s="2"/>
      <c r="L28" s="2"/>
      <c r="M28" s="2"/>
      <c r="N28" s="3"/>
      <c r="O28" s="2"/>
    </row>
    <row r="29" spans="1:15" s="1" customFormat="1" ht="23.25" customHeight="1" x14ac:dyDescent="0.25">
      <c r="A29" s="6"/>
      <c r="B29" s="7"/>
      <c r="C29" s="8"/>
      <c r="D29" s="9"/>
      <c r="E29" s="16"/>
      <c r="F29" s="35" t="s">
        <v>17</v>
      </c>
      <c r="G29" s="5"/>
      <c r="H29" s="5"/>
      <c r="I29" s="5"/>
      <c r="J29" s="10">
        <f>SUM(J14:J27)</f>
        <v>0</v>
      </c>
      <c r="K29" s="2"/>
      <c r="L29" s="2"/>
      <c r="M29" s="2"/>
      <c r="N29" s="3"/>
      <c r="O29" s="2"/>
    </row>
    <row r="30" spans="1:15" x14ac:dyDescent="0.2">
      <c r="A30" s="11"/>
    </row>
    <row r="31" spans="1:15" ht="14.25" x14ac:dyDescent="0.2">
      <c r="F31" s="37" t="s">
        <v>18</v>
      </c>
      <c r="J31" s="36"/>
    </row>
    <row r="32" spans="1:15" ht="14.25" x14ac:dyDescent="0.2">
      <c r="F32" s="37"/>
    </row>
    <row r="33" spans="6:10" ht="14.25" x14ac:dyDescent="0.2">
      <c r="F33" s="37" t="s">
        <v>19</v>
      </c>
      <c r="J33" s="36"/>
    </row>
  </sheetData>
  <protectedRanges>
    <protectedRange sqref="E20:E24" name="Obseg1"/>
  </protectedRanges>
  <mergeCells count="6">
    <mergeCell ref="B12:F12"/>
    <mergeCell ref="B4:F4"/>
    <mergeCell ref="B9:F9"/>
    <mergeCell ref="B10:F10"/>
    <mergeCell ref="B5:F5"/>
    <mergeCell ref="B11:F11"/>
  </mergeCells>
  <phoneticPr fontId="0" type="noConversion"/>
  <conditionalFormatting sqref="F20">
    <cfRule type="cellIs" dxfId="0" priority="2" stopIfTrue="1" operator="equal">
      <formula>0</formula>
    </cfRule>
  </conditionalFormatting>
  <pageMargins left="0.77" right="0.75" top="0.86" bottom="0.74" header="0" footer="0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Sanac.tlakov Obratne zgr. MZO</vt:lpstr>
      <vt:lpstr>'Sanac.tlakov Obratne zgr. MZO'!Področje_tiskanja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</dc:creator>
  <cp:lastModifiedBy>Stevanović Damjan</cp:lastModifiedBy>
  <cp:lastPrinted>2021-08-19T09:47:55Z</cp:lastPrinted>
  <dcterms:created xsi:type="dcterms:W3CDTF">2003-09-25T07:20:21Z</dcterms:created>
  <dcterms:modified xsi:type="dcterms:W3CDTF">2021-08-19T10:03:42Z</dcterms:modified>
</cp:coreProperties>
</file>