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B9A97F68-5197-4281-BA98-B173AB9435A2}" xr6:coauthVersionLast="47" xr6:coauthVersionMax="47" xr10:uidLastSave="{00000000-0000-0000-0000-000000000000}"/>
  <bookViews>
    <workbookView xWindow="-120" yWindow="-120" windowWidth="38640" windowHeight="21120" tabRatio="816" activeTab="1" xr2:uid="{00000000-000D-0000-FFFF-FFFF00000000}"/>
  </bookViews>
  <sheets>
    <sheet name="Ponudbeni predračun" sheetId="9" r:id="rId1"/>
    <sheet name="Teh.specifikacija" sheetId="11" r:id="rId2"/>
  </sheets>
  <definedNames>
    <definedName name="_xlnm.Print_Area" localSheetId="0">'Ponudbeni predračun'!$B$1:$H$16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1" l="1"/>
  <c r="B3" i="11"/>
  <c r="F12" i="9"/>
  <c r="A1" i="11"/>
  <c r="G8" i="9"/>
  <c r="G9" i="9"/>
  <c r="G10" i="9"/>
  <c r="B1" i="9" l="1"/>
  <c r="G7" i="9" l="1"/>
  <c r="G12" i="9" s="1"/>
  <c r="H6" i="9"/>
</calcChain>
</file>

<file path=xl/sharedStrings.xml><?xml version="1.0" encoding="utf-8"?>
<sst xmlns="http://schemas.openxmlformats.org/spreadsheetml/2006/main" count="46" uniqueCount="45">
  <si>
    <t>Poz.</t>
  </si>
  <si>
    <t>Postavka</t>
  </si>
  <si>
    <t>EM</t>
  </si>
  <si>
    <t>Kol.</t>
  </si>
  <si>
    <t>Cena/enoto
[€/EM]
(brez DDV)</t>
  </si>
  <si>
    <t>Skupaj
[€]
(brez DDV)</t>
  </si>
  <si>
    <t>1.</t>
  </si>
  <si>
    <t>Kraj in datum:</t>
  </si>
  <si>
    <t>Žig in podpis ponudnika:</t>
  </si>
  <si>
    <t>Ponujeni model</t>
  </si>
  <si>
    <t>kpl</t>
  </si>
  <si>
    <t>Storitev: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</si>
  <si>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b/>
        <sz val="12"/>
        <color theme="1"/>
        <rFont val="Calibri"/>
        <family val="2"/>
        <charset val="238"/>
        <scheme val="minor"/>
      </rPr>
      <t>Montaža zaslona na strop, priklop Digital Signage Boxa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</si>
  <si>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b/>
        <sz val="12"/>
        <color theme="1"/>
        <rFont val="Calibri"/>
        <family val="2"/>
        <charset val="238"/>
        <scheme val="minor"/>
      </rPr>
      <t>Konfiguracija HikVision Professional okolja kot virtualno/fizično napravo (nastavitve za uporabnika, vpis uporabnikov in pravic, prikaz delovanja) - enkratna storitev</t>
    </r>
  </si>
  <si>
    <t>Oprema bo na različnih lokacijah, zato se pred dobavo obvezno obrnite na kontaktno osebo o točni lokaciji dostave.</t>
  </si>
  <si>
    <t xml:space="preserve">Kontaktna oseba za tehnično specifikacijo: </t>
  </si>
  <si>
    <t>borut.cucek@elektro-maribor.si</t>
  </si>
  <si>
    <t>Minimalne tehnične zahteve</t>
  </si>
  <si>
    <t>Ponujena oprema mora izpolnjevati naslednje zahteve:</t>
  </si>
  <si>
    <t>Proizvajalec opreme mora biti enak obstoječi opremi pri naročniku</t>
  </si>
  <si>
    <t>Višina: 1U rack izvedba</t>
  </si>
  <si>
    <t>Fibre Channel generacije 6 (Gen 6)</t>
  </si>
  <si>
    <t>Hitrosti FC povezav: 4 / 8 / 16 / 32 Gbps</t>
  </si>
  <si>
    <t>Najmanj 24 FC SFP+ priključkov</t>
  </si>
  <si>
    <t>Vsaj 8 portov mora biti licenčno aktiviranih</t>
  </si>
  <si>
    <t>Podpora za diagnostične in nadzorne funkcije SAN okolja</t>
  </si>
  <si>
    <t>Vključen komplet za montažo v 19" komunikacijsko omaro</t>
  </si>
  <si>
    <t>Garancija in podpora</t>
  </si>
  <si>
    <t>Ponudba mora vključevati:</t>
  </si>
  <si>
    <t>5-letno garancijo proizvajalca na lokaciji naročnika</t>
  </si>
  <si>
    <t>Tehnično podporo za celotno obdobje garancije</t>
  </si>
  <si>
    <t>Storitve</t>
  </si>
  <si>
    <t>Vgradnjo in priklop stikal na lokaciji naročnika</t>
  </si>
  <si>
    <t>Zagon in konfiguracijo stikal po zahtevah naročnika ter vključitev v obstoječo infrastrukturo naročnika</t>
  </si>
  <si>
    <t>Vzorčni model: Lenovo DBS610S, 8 portov aktiviranih s priloženimi 32Gb moduli in 5 letno garancijo ali podoben z enako ali boljšo konfiguracijo</t>
  </si>
  <si>
    <t>2 kompleta optičnih SAN stikal</t>
  </si>
  <si>
    <t>Komplet optičnega (FC - fiber channel) SAN stikala po specifikaciji</t>
  </si>
  <si>
    <t>SAN stikalo (komplet) mora vsebovati</t>
  </si>
  <si>
    <t>Vključeni originalni optični moduli 8x 32Gb FC SWL SFP+</t>
  </si>
  <si>
    <t>Dostop do proizvajalčeve vdelane programske opreme (firmware) in programskih posodobitev</t>
  </si>
  <si>
    <t>Certifikati</t>
  </si>
  <si>
    <t>Ponudnik mora dokazovati, da ima:</t>
  </si>
  <si>
    <t>Status prodajnega partnerja ponujene opreme (certifikat/izjava proizvajalca)</t>
  </si>
  <si>
    <t>Status servisnega partnerja ponujene opreme (certifikat/izjava proizvajalca)</t>
  </si>
  <si>
    <t>Vsaj 2 tehnična certikata proizvajalca (Lenovo Data Center Technical Certification)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</si>
</sst>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I_T_-;\-* #,##0.00\ _S_I_T_-;_-* &quot;-&quot;??\ _S_I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right" vertical="top" wrapText="1"/>
    </xf>
    <xf numFmtId="4" fontId="4" fillId="0" borderId="0" xfId="0" applyNumberFormat="1" applyFont="1" applyBorder="1" applyAlignment="1" applyProtection="1">
      <alignment horizontal="right" vertical="center" wrapText="1" indent="1"/>
    </xf>
    <xf numFmtId="0" fontId="3" fillId="0" borderId="0" xfId="0" applyFont="1" applyBorder="1" applyAlignment="1">
      <alignment horizontal="left" vertical="center" wrapText="1"/>
    </xf>
    <xf numFmtId="4" fontId="4" fillId="0" borderId="6" xfId="0" applyNumberFormat="1" applyFont="1" applyBorder="1" applyAlignment="1" applyProtection="1">
      <alignment horizontal="right" vertical="center" wrapText="1" indent="1"/>
      <protection locked="0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right" vertical="center" wrapText="1" indent="1"/>
    </xf>
    <xf numFmtId="0" fontId="3" fillId="0" borderId="0" xfId="0" applyFont="1" applyAlignment="1" applyProtection="1">
      <alignment horizontal="right" vertical="center"/>
    </xf>
    <xf numFmtId="0" fontId="2" fillId="2" borderId="7" xfId="0" applyFont="1" applyFill="1" applyBorder="1" applyAlignment="1">
      <alignment horizontal="center" vertical="top" wrapText="1"/>
    </xf>
    <xf numFmtId="4" fontId="4" fillId="0" borderId="8" xfId="0" applyNumberFormat="1" applyFont="1" applyBorder="1" applyAlignment="1" applyProtection="1">
      <alignment horizontal="right" vertical="center" wrapText="1" inden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0" borderId="9" xfId="0" applyNumberFormat="1" applyFont="1" applyBorder="1" applyAlignment="1" applyProtection="1">
      <alignment horizontal="right" vertical="center" wrapText="1" inden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 indent="5"/>
    </xf>
    <xf numFmtId="0" fontId="0" fillId="0" borderId="0" xfId="0" applyAlignment="1" applyProtection="1">
      <alignment horizontal="left" vertical="center" indent="5"/>
    </xf>
    <xf numFmtId="0" fontId="5" fillId="0" borderId="0" xfId="0" applyFont="1" applyAlignment="1" applyProtection="1">
      <alignment horizontal="left" vertical="center" indent="5"/>
    </xf>
    <xf numFmtId="0" fontId="8" fillId="0" borderId="0" xfId="0" applyFont="1" applyAlignment="1" applyProtection="1">
      <alignment horizontal="left" vertical="center" indent="5"/>
    </xf>
    <xf numFmtId="0" fontId="11" fillId="0" borderId="0" xfId="0" applyFont="1" applyAlignment="1" applyProtection="1">
      <alignment vertical="center"/>
    </xf>
    <xf numFmtId="0" fontId="12" fillId="0" borderId="0" xfId="0" applyFont="1" applyProtection="1"/>
    <xf numFmtId="0" fontId="8" fillId="0" borderId="0" xfId="0" applyFont="1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indent="1"/>
    </xf>
  </cellXfs>
  <cellStyles count="4">
    <cellStyle name="Navadno" xfId="0" builtinId="0"/>
    <cellStyle name="Navadno 2" xfId="1" xr:uid="{00000000-0005-0000-0000-000006000000}"/>
    <cellStyle name="Navadno 2 2" xfId="2" xr:uid="{00000000-0005-0000-0000-000007000000}"/>
    <cellStyle name="Vejica 2" xfId="3" xr:uid="{00000000-0005-0000-0000-000008000000}"/>
  </cellStyles>
  <dxfs count="1"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149B-9FA2-4931-A867-1AE13B3C8054}">
  <dimension ref="A1:H16"/>
  <sheetViews>
    <sheetView showZeros="0" view="pageBreakPreview" topLeftCell="A25" zoomScaleNormal="100" zoomScaleSheetLayoutView="100" workbookViewId="0">
      <selection activeCell="C8" sqref="C8"/>
    </sheetView>
  </sheetViews>
  <sheetFormatPr defaultColWidth="8.7109375" defaultRowHeight="12.75" x14ac:dyDescent="0.25"/>
  <cols>
    <col min="1" max="1" width="3" style="5" customWidth="1"/>
    <col min="2" max="2" width="5.5703125" style="5" customWidth="1"/>
    <col min="3" max="3" width="80.7109375" style="5" customWidth="1"/>
    <col min="4" max="4" width="7" style="5" customWidth="1"/>
    <col min="5" max="5" width="5.7109375" style="5" customWidth="1"/>
    <col min="6" max="6" width="10.7109375" style="15" customWidth="1"/>
    <col min="7" max="7" width="15.7109375" style="15" customWidth="1"/>
    <col min="8" max="8" width="30.7109375" style="15" customWidth="1"/>
    <col min="9" max="16384" width="8.7109375" style="5"/>
  </cols>
  <sheetData>
    <row r="1" spans="1:8" ht="15.75" x14ac:dyDescent="0.25">
      <c r="A1" s="1"/>
      <c r="B1" s="2" t="str">
        <f>"PONUDBENI PREDRAČUN "&amp;C6</f>
        <v>PONUDBENI PREDRAČUN 2 kompleta optičnih SAN stikal</v>
      </c>
      <c r="C1" s="1"/>
      <c r="D1" s="1"/>
      <c r="E1" s="3"/>
      <c r="F1" s="4"/>
      <c r="G1" s="4"/>
      <c r="H1" s="4"/>
    </row>
    <row r="2" spans="1:8" ht="15.75" x14ac:dyDescent="0.25">
      <c r="A2" s="1"/>
      <c r="B2" s="2"/>
      <c r="C2" s="1"/>
      <c r="D2" s="1"/>
      <c r="E2" s="3"/>
      <c r="F2" s="4"/>
      <c r="G2" s="4"/>
      <c r="H2" s="4"/>
    </row>
    <row r="3" spans="1:8" ht="15.75" x14ac:dyDescent="0.25">
      <c r="A3" s="1"/>
      <c r="B3" s="2"/>
      <c r="C3" s="27"/>
      <c r="D3" s="1"/>
      <c r="E3" s="3"/>
      <c r="F3" s="4"/>
      <c r="G3" s="4"/>
      <c r="H3" s="4"/>
    </row>
    <row r="4" spans="1:8" x14ac:dyDescent="0.25">
      <c r="A4" s="6"/>
      <c r="B4" s="6"/>
      <c r="C4" s="6"/>
      <c r="D4" s="6"/>
      <c r="E4" s="3"/>
      <c r="F4" s="4"/>
      <c r="G4" s="4"/>
      <c r="H4" s="4"/>
    </row>
    <row r="5" spans="1:8" ht="38.25" x14ac:dyDescent="0.25">
      <c r="B5" s="7" t="s">
        <v>0</v>
      </c>
      <c r="C5" s="19" t="s">
        <v>1</v>
      </c>
      <c r="D5" s="8" t="s">
        <v>2</v>
      </c>
      <c r="E5" s="8" t="s">
        <v>3</v>
      </c>
      <c r="F5" s="9" t="s">
        <v>4</v>
      </c>
      <c r="G5" s="10" t="s">
        <v>5</v>
      </c>
      <c r="H5" s="23" t="s">
        <v>9</v>
      </c>
    </row>
    <row r="6" spans="1:8" x14ac:dyDescent="0.25">
      <c r="B6" s="7"/>
      <c r="C6" s="20" t="s">
        <v>35</v>
      </c>
      <c r="D6" s="7"/>
      <c r="E6" s="7"/>
      <c r="F6" s="7"/>
      <c r="G6" s="30"/>
      <c r="H6" s="30">
        <f>E6*F6</f>
        <v>0</v>
      </c>
    </row>
    <row r="7" spans="1:8" x14ac:dyDescent="0.25">
      <c r="B7" s="11" t="s">
        <v>6</v>
      </c>
      <c r="C7" s="18" t="s">
        <v>36</v>
      </c>
      <c r="D7" s="12" t="s">
        <v>10</v>
      </c>
      <c r="E7" s="13">
        <v>2</v>
      </c>
      <c r="F7" s="26"/>
      <c r="G7" s="31">
        <f>E7*F7</f>
        <v>0</v>
      </c>
      <c r="H7" s="32"/>
    </row>
    <row r="8" spans="1:8" x14ac:dyDescent="0.25">
      <c r="B8" s="11"/>
      <c r="C8" s="18"/>
      <c r="D8" s="12"/>
      <c r="E8" s="13"/>
      <c r="F8" s="26"/>
      <c r="G8" s="31">
        <f t="shared" ref="G8:G10" si="0">E8*F8</f>
        <v>0</v>
      </c>
      <c r="H8" s="32"/>
    </row>
    <row r="9" spans="1:8" x14ac:dyDescent="0.25">
      <c r="B9" s="11"/>
      <c r="C9" s="18"/>
      <c r="D9" s="12"/>
      <c r="E9" s="13"/>
      <c r="F9" s="26"/>
      <c r="G9" s="31">
        <f t="shared" si="0"/>
        <v>0</v>
      </c>
      <c r="H9" s="32"/>
    </row>
    <row r="10" spans="1:8" x14ac:dyDescent="0.25">
      <c r="B10" s="11"/>
      <c r="C10" s="18"/>
      <c r="D10" s="12"/>
      <c r="E10" s="13"/>
      <c r="F10" s="26"/>
      <c r="G10" s="38">
        <f t="shared" si="0"/>
        <v>0</v>
      </c>
      <c r="H10" s="39"/>
    </row>
    <row r="11" spans="1:8" x14ac:dyDescent="0.25">
      <c r="B11" s="35"/>
      <c r="C11" s="25"/>
      <c r="D11" s="36"/>
      <c r="E11" s="37"/>
      <c r="F11" s="37"/>
      <c r="G11" s="37"/>
      <c r="H11" s="37"/>
    </row>
    <row r="12" spans="1:8" x14ac:dyDescent="0.25">
      <c r="B12" s="16"/>
      <c r="C12" s="21"/>
      <c r="F12" s="17" t="str">
        <f>"Skupaj " &amp;C6 &amp;":"</f>
        <v>Skupaj 2 kompleta optičnih SAN stikal:</v>
      </c>
      <c r="G12" s="24">
        <f>SUM(G7:G11)</f>
        <v>0</v>
      </c>
      <c r="H12" s="34"/>
    </row>
    <row r="13" spans="1:8" x14ac:dyDescent="0.25">
      <c r="B13" s="21"/>
      <c r="C13" s="21"/>
      <c r="F13" s="17" t="s">
        <v>7</v>
      </c>
      <c r="G13" s="22"/>
      <c r="H13" s="28"/>
    </row>
    <row r="14" spans="1:8" x14ac:dyDescent="0.25">
      <c r="B14" s="14"/>
      <c r="C14" s="14"/>
      <c r="G14" s="28"/>
      <c r="H14" s="28"/>
    </row>
    <row r="15" spans="1:8" x14ac:dyDescent="0.25">
      <c r="B15" s="14"/>
      <c r="C15" s="14"/>
      <c r="F15" s="17" t="s">
        <v>8</v>
      </c>
      <c r="G15" s="22"/>
      <c r="H15" s="29"/>
    </row>
    <row r="16" spans="1:8" x14ac:dyDescent="0.25">
      <c r="C16" s="21"/>
      <c r="E16" s="16"/>
      <c r="F16" s="5"/>
      <c r="G16" s="33"/>
      <c r="H16" s="33"/>
    </row>
  </sheetData>
  <sheetProtection algorithmName="SHA-512" hashValue="sd7eKOEQMS25anh5PNQ2CwuKrMx1OPPPBm5nmB7dQ4kwTCw6JRs0RB0XF0Cw4Hn2veTvVIGqJIrPb16xMCKLfw==" saltValue="R3k5wqswA+k6+k/oCdP7sg==" spinCount="100000" sheet="1" objects="1" scenarios="1"/>
  <phoneticPr fontId="6" type="noConversion"/>
  <conditionalFormatting sqref="A1:XFD2 A3:B3 D3:XFD3 A4:XFD4 A5:G5 I5:XFD5 A6:XFD11 A12:F12 H12:XFD12 A13:XFD1048576">
    <cfRule type="expression" dxfId="0" priority="2">
      <formula>CELL("protect",A1)=0</formula>
    </cfRule>
  </conditionalFormatting>
  <dataValidations count="2">
    <dataValidation type="custom" allowBlank="1" showInputMessage="1" showErrorMessage="1" errorTitle="Nepravilen vnos" error="Vrednost mora biti zaokrožena na dve decimalni mesti." sqref="F6:G6" xr:uid="{1D7327CA-3565-4DC5-BA66-2D2DDE5C89D3}">
      <formula1>F6*100=INT(F6*100)</formula1>
    </dataValidation>
    <dataValidation type="custom" operator="equal" showInputMessage="1" showErrorMessage="1" errorTitle="Nepravilen vnos" error="Vrednost mora biti zaokrožena na dve decimalni mesti." sqref="F7:G10" xr:uid="{1D520DE3-EBDD-421E-B957-1373C12E0D80}">
      <formula1>F7*100=INT(F7*100)</formula1>
    </dataValidation>
  </dataValidations>
  <pageMargins left="0.25" right="0.25" top="0.75" bottom="0.75" header="0.3" footer="0.3"/>
  <pageSetup paperSize="9" scale="85" orientation="landscape" r:id="rId1"/>
  <headerFooter scaleWithDoc="0">
    <oddHeader>&amp;R&amp;10Priloga 1.1: PONUDBENI PREDRAČUN</oddHeader>
    <oddFooter>&amp;L&amp;10 2201-50/2023&amp;R&amp;10&amp;P/&amp;N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8B4C-0D7C-40B8-B94D-DB847047B79A}">
  <dimension ref="A1:F77"/>
  <sheetViews>
    <sheetView tabSelected="1" workbookViewId="0">
      <pane ySplit="1" topLeftCell="A2" activePane="bottomLeft" state="frozen"/>
      <selection pane="bottomLeft" activeCell="B35" sqref="B35"/>
    </sheetView>
  </sheetViews>
  <sheetFormatPr defaultColWidth="8.85546875" defaultRowHeight="15" x14ac:dyDescent="0.25"/>
  <cols>
    <col min="1" max="1" width="3.85546875" style="40" customWidth="1"/>
    <col min="2" max="16384" width="8.85546875" style="40"/>
  </cols>
  <sheetData>
    <row r="1" spans="1:2" ht="21" x14ac:dyDescent="0.35">
      <c r="A1" s="47" t="str">
        <f>"Podrobna tehnična specifikacija za "&amp;'Ponudbeni predračun'!C6</f>
        <v>Podrobna tehnična specifikacija za 2 kompleta optičnih SAN stikal</v>
      </c>
    </row>
    <row r="2" spans="1:2" ht="21" x14ac:dyDescent="0.35">
      <c r="A2" s="47"/>
    </row>
    <row r="3" spans="1:2" x14ac:dyDescent="0.25">
      <c r="A3" s="41" t="str">
        <f>'Ponudbeni predračun'!B7</f>
        <v>1.</v>
      </c>
      <c r="B3" s="41" t="str">
        <f>'Ponudbeni predračun'!C7</f>
        <v>Komplet optičnega (FC - fiber channel) SAN stikala po specifikaciji</v>
      </c>
    </row>
    <row r="4" spans="1:2" x14ac:dyDescent="0.25">
      <c r="A4" s="41"/>
    </row>
    <row r="5" spans="1:2" ht="15.75" x14ac:dyDescent="0.25">
      <c r="A5" s="42"/>
      <c r="B5" s="50" t="s">
        <v>34</v>
      </c>
    </row>
    <row r="6" spans="1:2" ht="15.75" x14ac:dyDescent="0.25">
      <c r="A6" s="42"/>
      <c r="B6" s="51"/>
    </row>
    <row r="7" spans="1:2" x14ac:dyDescent="0.25">
      <c r="A7" s="43"/>
      <c r="B7" s="51" t="s">
        <v>17</v>
      </c>
    </row>
    <row r="8" spans="1:2" x14ac:dyDescent="0.25">
      <c r="A8" s="43"/>
      <c r="B8" s="50" t="s">
        <v>18</v>
      </c>
    </row>
    <row r="9" spans="1:2" x14ac:dyDescent="0.25">
      <c r="A9" s="43"/>
      <c r="B9" s="51" t="s">
        <v>37</v>
      </c>
    </row>
    <row r="10" spans="1:2" x14ac:dyDescent="0.25">
      <c r="A10" s="43"/>
      <c r="B10" s="52" t="s">
        <v>19</v>
      </c>
    </row>
    <row r="11" spans="1:2" x14ac:dyDescent="0.25">
      <c r="A11" s="43"/>
      <c r="B11" s="52" t="s">
        <v>20</v>
      </c>
    </row>
    <row r="12" spans="1:2" x14ac:dyDescent="0.25">
      <c r="A12" s="43"/>
      <c r="B12" s="52" t="s">
        <v>21</v>
      </c>
    </row>
    <row r="13" spans="1:2" x14ac:dyDescent="0.25">
      <c r="A13" s="43"/>
      <c r="B13" s="52" t="s">
        <v>22</v>
      </c>
    </row>
    <row r="14" spans="1:2" x14ac:dyDescent="0.25">
      <c r="A14" s="43"/>
      <c r="B14" s="52" t="s">
        <v>23</v>
      </c>
    </row>
    <row r="15" spans="1:2" x14ac:dyDescent="0.25">
      <c r="A15" s="43"/>
      <c r="B15" s="52" t="s">
        <v>24</v>
      </c>
    </row>
    <row r="16" spans="1:2" x14ac:dyDescent="0.25">
      <c r="A16" s="43"/>
      <c r="B16" s="52" t="s">
        <v>38</v>
      </c>
    </row>
    <row r="17" spans="1:2" x14ac:dyDescent="0.25">
      <c r="A17" s="43"/>
      <c r="B17" s="52" t="s">
        <v>25</v>
      </c>
    </row>
    <row r="18" spans="1:2" x14ac:dyDescent="0.25">
      <c r="A18" s="43"/>
      <c r="B18" s="52" t="s">
        <v>26</v>
      </c>
    </row>
    <row r="19" spans="1:2" x14ac:dyDescent="0.25">
      <c r="A19" s="43"/>
      <c r="B19" s="49"/>
    </row>
    <row r="20" spans="1:2" x14ac:dyDescent="0.25">
      <c r="A20" s="43"/>
      <c r="B20" s="51" t="s">
        <v>27</v>
      </c>
    </row>
    <row r="21" spans="1:2" x14ac:dyDescent="0.25">
      <c r="A21" s="43"/>
      <c r="B21" s="50" t="s">
        <v>28</v>
      </c>
    </row>
    <row r="22" spans="1:2" x14ac:dyDescent="0.25">
      <c r="A22" s="43"/>
      <c r="B22" s="52" t="s">
        <v>29</v>
      </c>
    </row>
    <row r="23" spans="1:2" x14ac:dyDescent="0.25">
      <c r="A23" s="43"/>
      <c r="B23" s="52" t="s">
        <v>39</v>
      </c>
    </row>
    <row r="24" spans="1:2" x14ac:dyDescent="0.25">
      <c r="A24" s="43"/>
      <c r="B24" s="52" t="s">
        <v>30</v>
      </c>
    </row>
    <row r="25" spans="1:2" x14ac:dyDescent="0.25">
      <c r="A25" s="43"/>
      <c r="B25" s="50"/>
    </row>
    <row r="26" spans="1:2" x14ac:dyDescent="0.25">
      <c r="A26" s="43"/>
      <c r="B26" s="51" t="s">
        <v>31</v>
      </c>
    </row>
    <row r="27" spans="1:2" x14ac:dyDescent="0.25">
      <c r="A27" s="43"/>
      <c r="B27" s="50" t="s">
        <v>28</v>
      </c>
    </row>
    <row r="28" spans="1:2" x14ac:dyDescent="0.25">
      <c r="A28" s="43"/>
      <c r="B28" s="52" t="s">
        <v>32</v>
      </c>
    </row>
    <row r="29" spans="1:2" x14ac:dyDescent="0.25">
      <c r="A29" s="43"/>
      <c r="B29" s="52" t="s">
        <v>33</v>
      </c>
    </row>
    <row r="30" spans="1:2" x14ac:dyDescent="0.25">
      <c r="A30" s="43"/>
    </row>
    <row r="31" spans="1:2" x14ac:dyDescent="0.25">
      <c r="A31" s="43"/>
      <c r="B31" s="51" t="s">
        <v>40</v>
      </c>
    </row>
    <row r="32" spans="1:2" x14ac:dyDescent="0.25">
      <c r="A32" s="43"/>
      <c r="B32" s="50" t="s">
        <v>41</v>
      </c>
    </row>
    <row r="33" spans="1:2" x14ac:dyDescent="0.25">
      <c r="A33" s="43"/>
      <c r="B33" s="52" t="s">
        <v>42</v>
      </c>
    </row>
    <row r="34" spans="1:2" x14ac:dyDescent="0.25">
      <c r="A34" s="43"/>
      <c r="B34" s="52" t="s">
        <v>43</v>
      </c>
    </row>
    <row r="35" spans="1:2" x14ac:dyDescent="0.25">
      <c r="A35" s="43"/>
      <c r="B35" s="52" t="s">
        <v>44</v>
      </c>
    </row>
    <row r="36" spans="1:2" x14ac:dyDescent="0.25">
      <c r="A36" s="43"/>
    </row>
    <row r="37" spans="1:2" x14ac:dyDescent="0.25">
      <c r="A37" s="43"/>
    </row>
    <row r="38" spans="1:2" x14ac:dyDescent="0.25">
      <c r="A38" s="43"/>
    </row>
    <row r="39" spans="1:2" x14ac:dyDescent="0.25">
      <c r="A39" s="43"/>
    </row>
    <row r="40" spans="1:2" x14ac:dyDescent="0.25">
      <c r="A40" s="43"/>
    </row>
    <row r="41" spans="1:2" x14ac:dyDescent="0.25">
      <c r="A41" s="43"/>
    </row>
    <row r="42" spans="1:2" x14ac:dyDescent="0.25">
      <c r="A42" s="43"/>
    </row>
    <row r="43" spans="1:2" ht="15.75" x14ac:dyDescent="0.25">
      <c r="A43" s="42"/>
    </row>
    <row r="44" spans="1:2" x14ac:dyDescent="0.25">
      <c r="A44" s="43"/>
    </row>
    <row r="45" spans="1:2" x14ac:dyDescent="0.25">
      <c r="A45" s="43"/>
    </row>
    <row r="46" spans="1:2" x14ac:dyDescent="0.25">
      <c r="A46" s="43"/>
    </row>
    <row r="47" spans="1:2" x14ac:dyDescent="0.25">
      <c r="A47" s="43"/>
    </row>
    <row r="48" spans="1:2" x14ac:dyDescent="0.25">
      <c r="A48" s="43"/>
    </row>
    <row r="49" spans="1:1" x14ac:dyDescent="0.25">
      <c r="A49" s="43"/>
    </row>
    <row r="50" spans="1:1" x14ac:dyDescent="0.25">
      <c r="A50" s="43"/>
    </row>
    <row r="51" spans="1:1" x14ac:dyDescent="0.25">
      <c r="A51" s="43"/>
    </row>
    <row r="52" spans="1:1" x14ac:dyDescent="0.25">
      <c r="A52" s="43"/>
    </row>
    <row r="53" spans="1:1" x14ac:dyDescent="0.25">
      <c r="A53" s="43"/>
    </row>
    <row r="54" spans="1:1" x14ac:dyDescent="0.25">
      <c r="A54" s="43"/>
    </row>
    <row r="55" spans="1:1" x14ac:dyDescent="0.25">
      <c r="A55" s="43"/>
    </row>
    <row r="56" spans="1:1" x14ac:dyDescent="0.25">
      <c r="A56" s="43"/>
    </row>
    <row r="57" spans="1:1" x14ac:dyDescent="0.25">
      <c r="A57" s="43"/>
    </row>
    <row r="58" spans="1:1" x14ac:dyDescent="0.25">
      <c r="A58" s="43"/>
    </row>
    <row r="59" spans="1:1" x14ac:dyDescent="0.25">
      <c r="A59" s="43"/>
    </row>
    <row r="60" spans="1:1" x14ac:dyDescent="0.25">
      <c r="A60" s="43"/>
    </row>
    <row r="61" spans="1:1" x14ac:dyDescent="0.25">
      <c r="A61" s="43"/>
    </row>
    <row r="62" spans="1:1" x14ac:dyDescent="0.25">
      <c r="A62" s="43"/>
    </row>
    <row r="63" spans="1:1" x14ac:dyDescent="0.25">
      <c r="A63" s="43"/>
    </row>
    <row r="64" spans="1:1" x14ac:dyDescent="0.25">
      <c r="A64" s="43"/>
    </row>
    <row r="65" spans="1:6" x14ac:dyDescent="0.25">
      <c r="A65" s="43"/>
    </row>
    <row r="66" spans="1:6" x14ac:dyDescent="0.25">
      <c r="A66" s="43"/>
    </row>
    <row r="67" spans="1:6" x14ac:dyDescent="0.25">
      <c r="A67" s="43"/>
    </row>
    <row r="68" spans="1:6" x14ac:dyDescent="0.25">
      <c r="A68" s="41"/>
    </row>
    <row r="69" spans="1:6" ht="15.75" x14ac:dyDescent="0.25">
      <c r="A69" s="44"/>
    </row>
    <row r="70" spans="1:6" ht="15.75" x14ac:dyDescent="0.25">
      <c r="A70" s="44" t="s">
        <v>11</v>
      </c>
    </row>
    <row r="71" spans="1:6" ht="15.75" x14ac:dyDescent="0.25">
      <c r="A71" s="42" t="s">
        <v>12</v>
      </c>
    </row>
    <row r="72" spans="1:6" ht="15.75" x14ac:dyDescent="0.25">
      <c r="A72" s="42" t="s">
        <v>13</v>
      </c>
    </row>
    <row r="73" spans="1:6" ht="15.75" x14ac:dyDescent="0.25">
      <c r="A73" s="44"/>
    </row>
    <row r="74" spans="1:6" x14ac:dyDescent="0.25">
      <c r="A74" s="45"/>
    </row>
    <row r="75" spans="1:6" ht="15.75" x14ac:dyDescent="0.25">
      <c r="A75" s="46" t="s">
        <v>14</v>
      </c>
    </row>
    <row r="77" spans="1:6" x14ac:dyDescent="0.25">
      <c r="A77" s="48" t="s">
        <v>15</v>
      </c>
      <c r="B77"/>
      <c r="C77"/>
      <c r="D77"/>
      <c r="E77"/>
      <c r="F77" t="s">
        <v>16</v>
      </c>
    </row>
  </sheetData>
  <sheetProtection algorithmName="SHA-512" hashValue="1Dr7/qw06emc1248Z3FKCaUtMrbRr5BWjzo0Pg8MzTGTPmXmtAUPnIffG0guGcaLnb+TqQ1er/WnJIEF4xwi+Q==" saltValue="gA4b1xpAUJ+cOCUd7XRO2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15eeee-e449-4d87-afd3-19f0e52c14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5973B1FE06CD4A86A7390D82BA0151" ma:contentTypeVersion="18" ma:contentTypeDescription="Ustvari nov dokument." ma:contentTypeScope="" ma:versionID="585b194e1f72288d86c16a64a11f747d">
  <xsd:schema xmlns:xsd="http://www.w3.org/2001/XMLSchema" xmlns:xs="http://www.w3.org/2001/XMLSchema" xmlns:p="http://schemas.microsoft.com/office/2006/metadata/properties" xmlns:ns3="403f376e-c842-4580-b41e-c6a2b0c0e99e" xmlns:ns4="e015eeee-e449-4d87-afd3-19f0e52c1401" targetNamespace="http://schemas.microsoft.com/office/2006/metadata/properties" ma:root="true" ma:fieldsID="bd836085ffef28d71008bca6dc3868dd" ns3:_="" ns4:_="">
    <xsd:import namespace="403f376e-c842-4580-b41e-c6a2b0c0e99e"/>
    <xsd:import namespace="e015eeee-e449-4d87-afd3-19f0e52c14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f376e-c842-4580-b41e-c6a2b0c0e9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zprševanje namiga za skupno rabo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5eeee-e449-4d87-afd3-19f0e52c14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1239C0-AFB3-44D6-B382-34A536039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2ED91E-8069-4CE8-AF04-6972E22C28FE}">
  <ds:schemaRefs>
    <ds:schemaRef ds:uri="http://schemas.microsoft.com/office/2006/metadata/properties"/>
    <ds:schemaRef ds:uri="http://schemas.microsoft.com/office/infopath/2007/PartnerControls"/>
    <ds:schemaRef ds:uri="e015eeee-e449-4d87-afd3-19f0e52c1401"/>
  </ds:schemaRefs>
</ds:datastoreItem>
</file>

<file path=customXml/itemProps3.xml><?xml version="1.0" encoding="utf-8"?>
<ds:datastoreItem xmlns:ds="http://schemas.openxmlformats.org/officeDocument/2006/customXml" ds:itemID="{E26D82A3-B5F3-4D56-AA84-E8BC81925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f376e-c842-4580-b41e-c6a2b0c0e99e"/>
    <ds:schemaRef ds:uri="e015eeee-e449-4d87-afd3-19f0e52c1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Ponudbeni predračun</vt:lpstr>
      <vt:lpstr>Teh.specifikacija</vt:lpstr>
      <vt:lpstr>'Ponudbeni predračun'!Področje_tiskanja</vt:lpstr>
    </vt:vector>
  </TitlesOfParts>
  <Manager/>
  <Company>Elektro Maribor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Bračič Anton</dc:creator>
  <cp:keywords/>
  <dc:description/>
  <cp:lastModifiedBy>Krček Boris</cp:lastModifiedBy>
  <cp:revision/>
  <cp:lastPrinted>2026-07-17T06:08:36Z</cp:lastPrinted>
  <dcterms:created xsi:type="dcterms:W3CDTF">2014-02-10T09:31:21Z</dcterms:created>
  <dcterms:modified xsi:type="dcterms:W3CDTF">2026-08-19T11:55:42Z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0x010100E75973B1FE06CD4A86A7390D82BA0151</vt:lpwstr>
  </property>
</Properties>
</file>