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em3669\Documents\PROJEKTI\2017 2018\nadstresek za kolesa\"/>
    </mc:Choice>
  </mc:AlternateContent>
  <bookViews>
    <workbookView xWindow="0" yWindow="0" windowWidth="28800" windowHeight="11700" activeTab="3"/>
  </bookViews>
  <sheets>
    <sheet name="REK. G+O" sheetId="29" r:id="rId1"/>
    <sheet name="A. REK. G" sheetId="30" r:id="rId2"/>
    <sheet name="I. Preddela" sheetId="54" r:id="rId3"/>
    <sheet name="II. Zemeljska dela" sheetId="7" r:id="rId4"/>
    <sheet name="III. AB dela" sheetId="24" r:id="rId5"/>
    <sheet name="IV.Tesarska dela" sheetId="37" r:id="rId6"/>
    <sheet name="A. REK. O" sheetId="40" r:id="rId7"/>
    <sheet name="I. Krovsko kleparska dela" sheetId="41" r:id="rId8"/>
    <sheet name="II. Ključavničarska dela" sheetId="42" r:id="rId9"/>
    <sheet name="III. Tlakarska dela" sheetId="56" r:id="rId10"/>
    <sheet name="IV. Razno" sheetId="60" r:id="rId11"/>
  </sheets>
  <definedNames>
    <definedName name="_xlnm.Print_Titles" localSheetId="7">'I. Krovsko kleparska dela'!$7:$7</definedName>
    <definedName name="_xlnm.Print_Titles" localSheetId="2">'I. Preddela'!$7:$7</definedName>
    <definedName name="_xlnm.Print_Titles" localSheetId="8">'II. Ključavničarska dela'!$16:$16</definedName>
    <definedName name="_xlnm.Print_Titles" localSheetId="3">'II. Zemeljska dela'!$7:$7</definedName>
    <definedName name="_xlnm.Print_Titles" localSheetId="4">'III. AB dela'!$7:$7</definedName>
    <definedName name="_xlnm.Print_Titles" localSheetId="9">'III. Tlakarska dela'!$5:$5</definedName>
    <definedName name="_xlnm.Print_Titles" localSheetId="10">'IV. Razno'!$7:$7</definedName>
    <definedName name="_xlnm.Print_Titles" localSheetId="5">'IV.Tesarska dela'!$7:$7</definedName>
  </definedNames>
  <calcPr calcId="162913"/>
  <fileRecoveryPr autoRecover="0"/>
</workbook>
</file>

<file path=xl/calcChain.xml><?xml version="1.0" encoding="utf-8"?>
<calcChain xmlns="http://schemas.openxmlformats.org/spreadsheetml/2006/main">
  <c r="F25" i="7" l="1"/>
  <c r="F23" i="7"/>
  <c r="F21" i="7"/>
  <c r="F19" i="7"/>
  <c r="F17" i="7"/>
  <c r="F15" i="7"/>
  <c r="F13" i="7"/>
  <c r="F11" i="7"/>
  <c r="F16" i="24"/>
  <c r="F14" i="24"/>
  <c r="F11" i="24"/>
  <c r="F13" i="37"/>
  <c r="F11" i="37"/>
  <c r="F11" i="41"/>
  <c r="F20" i="42"/>
  <c r="F9" i="56"/>
  <c r="F15" i="60"/>
  <c r="F13" i="60" s="1"/>
  <c r="F11" i="60" s="1"/>
  <c r="F18" i="24" l="1"/>
  <c r="F17" i="60" l="1"/>
  <c r="F13" i="40" s="1"/>
  <c r="F13" i="41"/>
  <c r="F10" i="40" s="1"/>
  <c r="F25" i="54" l="1"/>
  <c r="F23" i="54"/>
  <c r="F21" i="41" l="1"/>
  <c r="F11" i="56" l="1"/>
  <c r="F21" i="42"/>
  <c r="F22" i="42"/>
  <c r="F11" i="40" s="1"/>
  <c r="F26" i="41"/>
  <c r="F24" i="41"/>
  <c r="F20" i="24"/>
  <c r="F31" i="54"/>
  <c r="F21" i="54" l="1"/>
  <c r="F15" i="37"/>
  <c r="B13" i="40"/>
  <c r="B12" i="40"/>
  <c r="B10" i="30" l="1"/>
  <c r="F19" i="24" l="1"/>
  <c r="F27" i="7" l="1"/>
  <c r="F15" i="30" s="1"/>
  <c r="B11" i="40"/>
  <c r="B10" i="40"/>
  <c r="B13" i="30" l="1"/>
  <c r="B12" i="30"/>
  <c r="B11" i="30"/>
  <c r="F12" i="40"/>
  <c r="F10" i="29"/>
  <c r="F15" i="40" l="1"/>
  <c r="F12" i="29" s="1"/>
  <c r="F14" i="29" l="1"/>
  <c r="F18" i="29" s="1"/>
  <c r="F19" i="29" s="1"/>
  <c r="F21" i="29" s="1"/>
</calcChain>
</file>

<file path=xl/sharedStrings.xml><?xml version="1.0" encoding="utf-8"?>
<sst xmlns="http://schemas.openxmlformats.org/spreadsheetml/2006/main" count="201" uniqueCount="93">
  <si>
    <t>kos</t>
  </si>
  <si>
    <t>m3</t>
  </si>
  <si>
    <t>m2</t>
  </si>
  <si>
    <t>GRADBENA DELA SKUPAJ</t>
  </si>
  <si>
    <t>I.</t>
  </si>
  <si>
    <t>A.</t>
  </si>
  <si>
    <t>GRADBENA DELA</t>
  </si>
  <si>
    <t>Poz.</t>
  </si>
  <si>
    <t>Opis postavke</t>
  </si>
  <si>
    <t>Enota</t>
  </si>
  <si>
    <t>Količina</t>
  </si>
  <si>
    <t>Cena</t>
  </si>
  <si>
    <t>Vrednost</t>
  </si>
  <si>
    <t>II.</t>
  </si>
  <si>
    <t>III.</t>
  </si>
  <si>
    <t>REKAPITULACIJA</t>
  </si>
  <si>
    <t>SKUPAJ Z DDV:</t>
  </si>
  <si>
    <t xml:space="preserve">IV. </t>
  </si>
  <si>
    <t xml:space="preserve">REKAPITULACIJA </t>
  </si>
  <si>
    <t>m1</t>
  </si>
  <si>
    <t>22% DDV:</t>
  </si>
  <si>
    <t>kpl</t>
  </si>
  <si>
    <t>ZEMELJSKA DELA SKUPAJ</t>
  </si>
  <si>
    <t>ZEMELJSKA DELA</t>
  </si>
  <si>
    <t xml:space="preserve"> </t>
  </si>
  <si>
    <t>kg</t>
  </si>
  <si>
    <t>TESARSKA DELA</t>
  </si>
  <si>
    <t>TESARSKA DELA SKUPAJ</t>
  </si>
  <si>
    <t>B.</t>
  </si>
  <si>
    <t>OBRTNIŠKA DELA</t>
  </si>
  <si>
    <t>KROVSKO KLEPARSKA DELA SKUPAJ</t>
  </si>
  <si>
    <t>KROVSKO KLEPARSKA DELA</t>
  </si>
  <si>
    <t>KLJUČAVNIČARSKA DELA</t>
  </si>
  <si>
    <t>KLJUČAVNIČARSKA DELA SKUPAJ</t>
  </si>
  <si>
    <t>IV.</t>
  </si>
  <si>
    <t>OBRTNIŠKA DELA SKUPAJ</t>
  </si>
  <si>
    <t>a.</t>
  </si>
  <si>
    <t>5.</t>
  </si>
  <si>
    <t>6.</t>
  </si>
  <si>
    <t>3.</t>
  </si>
  <si>
    <t>8.</t>
  </si>
  <si>
    <t>4.</t>
  </si>
  <si>
    <t>2.</t>
  </si>
  <si>
    <t>1.</t>
  </si>
  <si>
    <t>SKUPAJ</t>
  </si>
  <si>
    <t xml:space="preserve"> "Dela naročena s strani naročnika, potrebna za dokončanje del."</t>
  </si>
  <si>
    <t>PRIPRAVLJALNA DELA</t>
  </si>
  <si>
    <t>ARMIRANOBETONSKA DELA</t>
  </si>
  <si>
    <t>ARMIRANOBETONSKA DELA SKUPAJ</t>
  </si>
  <si>
    <r>
      <rPr>
        <b/>
        <sz val="9"/>
        <color theme="1"/>
        <rFont val="Calibri"/>
        <family val="2"/>
        <charset val="238"/>
        <scheme val="minor"/>
      </rPr>
      <t>OPOMBA</t>
    </r>
    <r>
      <rPr>
        <sz val="9"/>
        <color theme="1"/>
        <rFont val="Calibri"/>
        <family val="2"/>
        <charset val="238"/>
        <scheme val="minor"/>
      </rPr>
      <t>: Dela izvajati točno po določilih in navodilih dobavitelja kritine z upoštevanjem veljavnih tehničnih predpisov in standardov. V enotno ceno posamezne postavke je vključeno tudi snemanje izmer na objektu.</t>
    </r>
  </si>
  <si>
    <t>TLAKARSKA DELA</t>
  </si>
  <si>
    <t>TLAKARSKA DELA SKUPAJ</t>
  </si>
  <si>
    <t>RAZNO</t>
  </si>
  <si>
    <r>
      <t>OPOMBA:</t>
    </r>
    <r>
      <rPr>
        <sz val="9"/>
        <color theme="1"/>
        <rFont val="Calibri"/>
        <family val="2"/>
        <charset val="238"/>
        <scheme val="minor"/>
      </rPr>
      <t xml:space="preserve"> 
Pri vseh izdelkih je potrebno zajeti izdelavo, dobavo in montažo ter vzidavo, vse potrebno okovje in tesnila. Vse mere, količini in obdelave kontrolirati po zadnjih veljavnih načrtih, detajlih, shemah PZI , ki so sestavni del tega popisa oz. na gradbišču!   
</t>
    </r>
    <r>
      <rPr>
        <b/>
        <sz val="9"/>
        <color theme="1"/>
        <rFont val="Calibri"/>
        <family val="2"/>
        <charset val="238"/>
        <scheme val="minor"/>
      </rPr>
      <t>Povsod, kjer oprema ni točno definirana , mora izvajalec pred dobavo pridobiti potrditev investitorja !</t>
    </r>
  </si>
  <si>
    <t>RAZNO SKUPAJ</t>
  </si>
  <si>
    <t>Rezanje asfalta debeline do 10 cm</t>
  </si>
  <si>
    <r>
      <t xml:space="preserve">Rušenje asfalta (8 cm), </t>
    </r>
    <r>
      <rPr>
        <sz val="9"/>
        <rFont val="Calibri"/>
        <family val="2"/>
        <charset val="238"/>
      </rPr>
      <t>z nakladanjem in transportom ruševin na trajno deponijo koncesionarja do 10 km</t>
    </r>
  </si>
  <si>
    <t>Projektantski nadzor</t>
  </si>
  <si>
    <r>
      <rPr>
        <b/>
        <sz val="9"/>
        <color theme="1"/>
        <rFont val="Calibri"/>
        <family val="2"/>
        <charset val="238"/>
        <scheme val="minor"/>
      </rPr>
      <t>Planiranje dna gradbene jame</t>
    </r>
    <r>
      <rPr>
        <sz val="9"/>
        <color theme="1"/>
        <rFont val="Calibri"/>
        <family val="2"/>
        <charset val="238"/>
        <scheme val="minor"/>
      </rPr>
      <t xml:space="preserve"> v točnosti +-2 cm, s potrebnim utrjevanjem do ustrezne zbitosti</t>
    </r>
  </si>
  <si>
    <r>
      <rPr>
        <b/>
        <sz val="9"/>
        <color theme="1"/>
        <rFont val="Calibri"/>
        <family val="2"/>
        <charset val="238"/>
        <scheme val="minor"/>
      </rPr>
      <t>Dobava, krivljenje, polaganje in vezanje rebraste enostavne in srednje komplicirane rebraste armature S 500 B</t>
    </r>
    <r>
      <rPr>
        <sz val="9"/>
        <color theme="1"/>
        <rFont val="Calibri"/>
        <family val="2"/>
        <charset val="238"/>
        <scheme val="minor"/>
      </rPr>
      <t xml:space="preserve">,  fi do 12 mm, nominalni prerez.  </t>
    </r>
  </si>
  <si>
    <r>
      <rPr>
        <b/>
        <sz val="9"/>
        <color theme="1"/>
        <rFont val="Calibri"/>
        <family val="2"/>
        <charset val="238"/>
        <scheme val="minor"/>
      </rPr>
      <t>Dobava, montaža in demontaža opaža podložnih betonov višine</t>
    </r>
    <r>
      <rPr>
        <sz val="9"/>
        <color theme="1"/>
        <rFont val="Calibri"/>
        <family val="2"/>
        <charset val="238"/>
        <scheme val="minor"/>
      </rPr>
      <t xml:space="preserve"> 10 cm</t>
    </r>
  </si>
  <si>
    <r>
      <rPr>
        <b/>
        <sz val="9"/>
        <color theme="1"/>
        <rFont val="Calibri"/>
        <family val="2"/>
        <charset val="238"/>
        <scheme val="minor"/>
      </rPr>
      <t>Dobava in vgrajevanje armiranega betona C25/30</t>
    </r>
    <r>
      <rPr>
        <sz val="9"/>
        <color theme="1"/>
        <rFont val="Calibri"/>
        <family val="2"/>
        <charset val="238"/>
        <scheme val="minor"/>
      </rPr>
      <t xml:space="preserve">, XC2, PV-II  (temelji) </t>
    </r>
  </si>
  <si>
    <r>
      <rPr>
        <b/>
        <sz val="9"/>
        <color theme="1"/>
        <rFont val="Calibri"/>
        <family val="2"/>
        <charset val="238"/>
        <scheme val="minor"/>
      </rPr>
      <t>Široki odkop obstoječega tamponskega materiala</t>
    </r>
    <r>
      <rPr>
        <sz val="9"/>
        <color theme="1"/>
        <rFont val="Calibri"/>
        <family val="2"/>
        <charset val="238"/>
        <scheme val="minor"/>
      </rPr>
      <t xml:space="preserve"> v debelini cca. 50 cm, z deponiranjem na gradbišču za ponovno vgradnjo.</t>
    </r>
  </si>
  <si>
    <r>
      <t xml:space="preserve">Rezkanje asfalta za preklope med starim in novim asfaltom, </t>
    </r>
    <r>
      <rPr>
        <sz val="9"/>
        <rFont val="Calibri"/>
        <family val="2"/>
        <charset val="238"/>
      </rPr>
      <t>za obrabno plast v debelini 3 cm in širini 50 cm</t>
    </r>
  </si>
  <si>
    <t>PRIPRAVLJALNA DELA SKUPAJ</t>
  </si>
  <si>
    <r>
      <rPr>
        <b/>
        <sz val="9"/>
        <color theme="1"/>
        <rFont val="Calibri"/>
        <family val="2"/>
        <charset val="238"/>
        <scheme val="minor"/>
      </rPr>
      <t>Zasip za temelji in zidovi</t>
    </r>
    <r>
      <rPr>
        <sz val="9"/>
        <color theme="1"/>
        <rFont val="Calibri"/>
        <family val="2"/>
        <charset val="238"/>
        <scheme val="minor"/>
      </rPr>
      <t xml:space="preserve"> z materialom pridobljenim pri izkopu in drobljenimi ruševinami, s planiranjem  ter utrjevanjem po slojih. Zasip se izvede do kote  30 cm pod gornjo koto zunanje ureditve</t>
    </r>
  </si>
  <si>
    <r>
      <t xml:space="preserve">Označitev gradbišča </t>
    </r>
    <r>
      <rPr>
        <sz val="9"/>
        <color theme="1"/>
        <rFont val="Calibri"/>
        <family val="2"/>
        <charset val="238"/>
        <scheme val="minor"/>
      </rPr>
      <t>skladno s pravilnikom o gradbiščih in postavitev opozorilnih tabel za področje zdravja in varstva pri delu na pomičnih gradbiščih</t>
    </r>
  </si>
  <si>
    <r>
      <rPr>
        <b/>
        <sz val="9"/>
        <color theme="1"/>
        <rFont val="Calibri"/>
        <family val="2"/>
        <charset val="238"/>
        <scheme val="minor"/>
      </rPr>
      <t>Dobava in  vgradnja PP filca</t>
    </r>
    <r>
      <rPr>
        <sz val="9"/>
        <color theme="1"/>
        <rFont val="Calibri"/>
        <family val="2"/>
        <charset val="238"/>
        <scheme val="minor"/>
      </rPr>
      <t xml:space="preserve"> pod utrjenim nasutjem za tlakovane površine, za preprečitev izpiranja drobnih frakcij, preklop min. 20cm </t>
    </r>
  </si>
  <si>
    <r>
      <rPr>
        <b/>
        <sz val="9"/>
        <color theme="1"/>
        <rFont val="Calibri"/>
        <family val="2"/>
        <charset val="238"/>
        <scheme val="minor"/>
      </rPr>
      <t xml:space="preserve">Izkop zemljine v terenu III. - IV. kategorije </t>
    </r>
    <r>
      <rPr>
        <sz val="9"/>
        <color theme="1"/>
        <rFont val="Calibri"/>
        <family val="2"/>
        <charset val="238"/>
        <scheme val="minor"/>
      </rPr>
      <t>z odmeton na stran ali nakladanjem do globine 2,0 m</t>
    </r>
  </si>
  <si>
    <r>
      <t xml:space="preserve">Nakladanje in odvoz odvečnega izkopanega materiala III. - IV. kategorije v stanju razsutosti </t>
    </r>
    <r>
      <rPr>
        <sz val="9"/>
        <color theme="1"/>
        <rFont val="Calibri"/>
        <family val="2"/>
        <charset val="238"/>
        <scheme val="minor"/>
      </rPr>
      <t>na trajno deponijo do razdalje 10 km</t>
    </r>
  </si>
  <si>
    <t xml:space="preserve">7. </t>
  </si>
  <si>
    <r>
      <rPr>
        <b/>
        <sz val="9"/>
        <color theme="1"/>
        <rFont val="Calibri"/>
        <family val="2"/>
        <charset val="238"/>
        <scheme val="minor"/>
      </rPr>
      <t>Dobava in vgradnja  nasipa pod temelji in tlakovanimi površinami objekta</t>
    </r>
    <r>
      <rPr>
        <sz val="9"/>
        <color theme="1"/>
        <rFont val="Calibri"/>
        <family val="2"/>
        <charset val="238"/>
        <scheme val="minor"/>
      </rPr>
      <t xml:space="preserve"> s kvalitetnim tamponskim  materialom granulacije 0-60 mm z dobavo in s sprotnim utrjevanjem do predpisane stisljivosti EV2 min. 80MN/m2  ter planiranjem v plasteh , ravnost planiranja 20mm/4m letev.  Sloj tampona v deb.20cm.</t>
    </r>
  </si>
  <si>
    <r>
      <t xml:space="preserve">Dobava in vgradnja nasipa iz mivke pod tlakovanimi površinami </t>
    </r>
    <r>
      <rPr>
        <sz val="9"/>
        <color theme="1"/>
        <rFont val="Calibri"/>
        <family val="2"/>
        <charset val="238"/>
        <scheme val="minor"/>
      </rPr>
      <t>s kvalitetnim materialom granulacije 0-4 mm z dobavo in s sprotnim utrjevanjem do predpisane stiljivost ter planiranjem v plasteh. Sloj tampona v deb. 4 cm.</t>
    </r>
  </si>
  <si>
    <t>IV</t>
  </si>
  <si>
    <t>PP</t>
  </si>
  <si>
    <r>
      <rPr>
        <b/>
        <sz val="9"/>
        <rFont val="Calibri"/>
        <family val="2"/>
        <charset val="238"/>
      </rPr>
      <t xml:space="preserve">Priprava gradbišča z vsemi pripravljanimi in zaključnimi deli </t>
    </r>
    <r>
      <rPr>
        <sz val="9"/>
        <rFont val="Calibri"/>
        <family val="2"/>
        <charset val="238"/>
      </rPr>
      <t>(vključno s čiščenjem gradbišča po končanih delih, pospravljanje, odstranjevanje naravnih ovir, vsi stroški za zagotavljanje varnosti in zdravja pri delu itd.)</t>
    </r>
  </si>
  <si>
    <r>
      <rPr>
        <b/>
        <sz val="9"/>
        <color theme="1"/>
        <rFont val="Calibri"/>
        <family val="2"/>
        <charset val="238"/>
        <scheme val="minor"/>
      </rPr>
      <t>Dobava in vgrajevanje nearmiranega betona</t>
    </r>
    <r>
      <rPr>
        <sz val="9"/>
        <color theme="1"/>
        <rFont val="Calibri"/>
        <family val="2"/>
        <charset val="238"/>
        <scheme val="minor"/>
      </rPr>
      <t xml:space="preserve"> </t>
    </r>
    <r>
      <rPr>
        <b/>
        <sz val="9"/>
        <color theme="1"/>
        <rFont val="Calibri"/>
        <family val="2"/>
        <charset val="238"/>
        <scheme val="minor"/>
      </rPr>
      <t>C12/15</t>
    </r>
    <r>
      <rPr>
        <sz val="9"/>
        <color theme="1"/>
        <rFont val="Calibri"/>
        <family val="2"/>
        <charset val="238"/>
        <scheme val="minor"/>
      </rPr>
      <t>, XC0, prereza 0,08-0,12 m3/m2, m1 (podložni beton pod  temelji) , deb. 10,0 cm</t>
    </r>
  </si>
  <si>
    <t xml:space="preserve"> -prerez nad 0,30 m3/m2, m1- pasovni temelji</t>
  </si>
  <si>
    <r>
      <rPr>
        <b/>
        <sz val="9"/>
        <color theme="1"/>
        <rFont val="Calibri"/>
        <family val="2"/>
        <charset val="238"/>
        <scheme val="minor"/>
      </rPr>
      <t>Dobava, montaža in demontaža dvostranskega opaža  pasovnih temeljev</t>
    </r>
    <r>
      <rPr>
        <sz val="9"/>
        <color theme="1"/>
        <rFont val="Calibri"/>
        <family val="2"/>
        <charset val="238"/>
        <scheme val="minor"/>
      </rPr>
      <t xml:space="preserve">, višina do 1,50 m  
</t>
    </r>
  </si>
  <si>
    <r>
      <rPr>
        <b/>
        <sz val="9"/>
        <color theme="1"/>
        <rFont val="Calibri"/>
        <family val="2"/>
        <charset val="238"/>
        <scheme val="minor"/>
      </rPr>
      <t>Kompletna dobava, izdelava in montaža jeklenih varjenih konstrukcij</t>
    </r>
    <r>
      <rPr>
        <sz val="9"/>
        <color theme="1"/>
        <rFont val="Calibri"/>
        <family val="2"/>
        <charset val="238"/>
        <scheme val="minor"/>
      </rPr>
      <t xml:space="preserve">, ustrezno korozijsko zaščitenih v delavnici ustrezno kategoriji okolja C3 po SIST EN ISO 12944-2. Vsi zvari morajo biti I. kvalitete, kvaliteta jekla skladno z zahtevami statičnega računa.  Jeklo kvalitete S 275. </t>
    </r>
    <r>
      <rPr>
        <sz val="9"/>
        <rFont val="Calibri"/>
        <family val="2"/>
        <charset val="238"/>
        <scheme val="minor"/>
      </rPr>
      <t xml:space="preserve">Jeklene konstrukcije zaščitene s premazi. </t>
    </r>
  </si>
  <si>
    <r>
      <t xml:space="preserve">Jeklena konstrukcija nadstrešnice za kolesa, vključno antikorozijska zaščita. Profili:
-HOP 120×60×5
</t>
    </r>
    <r>
      <rPr>
        <sz val="9"/>
        <color rgb="FFFF0000"/>
        <rFont val="DINCE-Regular"/>
        <charset val="238"/>
      </rPr>
      <t xml:space="preserve">
</t>
    </r>
    <r>
      <rPr>
        <sz val="9"/>
        <rFont val="Calibri"/>
        <family val="2"/>
        <charset val="238"/>
      </rPr>
      <t>V ceni je potrebno zajeti ves pritrdilni in sidrni material po detajlu.</t>
    </r>
  </si>
  <si>
    <r>
      <rPr>
        <b/>
        <sz val="9"/>
        <color theme="1"/>
        <rFont val="Calibri"/>
        <family val="2"/>
        <charset val="238"/>
        <scheme val="minor"/>
      </rPr>
      <t>Dobava in vgradnja pohodnih tlakovcev dimenzije po izbiri naročnika</t>
    </r>
    <r>
      <rPr>
        <sz val="9"/>
        <color theme="1"/>
        <rFont val="Calibri"/>
        <family val="2"/>
        <charset val="238"/>
        <scheme val="minor"/>
      </rPr>
      <t xml:space="preserve"> (kot npr. 10×20×6 cm ali 20×30×6 cm) na območju parkirišča za kolesa</t>
    </r>
  </si>
  <si>
    <r>
      <t xml:space="preserve">Dobava in vgradnja kovinskih stojal za kolesa, inox, cevi fi50 mm, vroče cinkano in prašno barvano, </t>
    </r>
    <r>
      <rPr>
        <sz val="9"/>
        <color theme="1"/>
        <rFont val="Calibri"/>
        <family val="2"/>
        <charset val="238"/>
        <scheme val="minor"/>
      </rPr>
      <t>vključno s pritrjevanjem in izdelavo potrebnega pasovnega temlja, z vsemi transporti in dodatnimi deli.</t>
    </r>
  </si>
  <si>
    <t>Izdelava PID projekta.</t>
  </si>
  <si>
    <t>POPIS DEL</t>
  </si>
  <si>
    <t>Dodatna in nepredvidena dela: 10%</t>
  </si>
  <si>
    <r>
      <rPr>
        <b/>
        <sz val="9"/>
        <color theme="1"/>
        <rFont val="Calibri"/>
        <family val="2"/>
        <charset val="238"/>
        <scheme val="minor"/>
      </rPr>
      <t>OPOMBA</t>
    </r>
    <r>
      <rPr>
        <sz val="9"/>
        <color theme="1"/>
        <rFont val="Calibri"/>
        <family val="2"/>
        <charset val="238"/>
        <scheme val="minor"/>
      </rPr>
      <t>: Vsa izkopana dela in transporti izkopanih materialov se obračunajo po prostornini izkopane zemljine v raščenem stanju! Vsa nasipna dela se obračunajo po prostornini zemljine v vgrajenem stanju!</t>
    </r>
  </si>
  <si>
    <r>
      <rPr>
        <b/>
        <sz val="9"/>
        <color theme="1"/>
        <rFont val="Calibri"/>
        <family val="2"/>
        <charset val="238"/>
        <scheme val="minor"/>
      </rPr>
      <t>SPLOŠNO</t>
    </r>
    <r>
      <rPr>
        <sz val="9"/>
        <color theme="1"/>
        <rFont val="Calibri"/>
        <family val="2"/>
        <charset val="238"/>
        <scheme val="minor"/>
      </rPr>
      <t xml:space="preserve">: Konstrukcije iz betona morajo biti ravne, izdelane po opažnem načrtu, brez votlih mest in brez iztekanj cementnega gela na stikih opažev.  Nega betona vsebuje zaščito vgrajenega betona do polne trdnosti pred prevelikim izhlapevanjem vode iz betona, kakor tudi zaščito pred nizkimi temperaturami. 
Splošno o izgledu betonov:  Vsi betoni morajo biti izdelani v  kvalitetnem opažu in ravni. Vse betonske površine mora izvajalec predati polnoma ravne, vse neravnine, ki bi jih bilo eventuelno potrebno izravnati  bodo upoštevane kot nekvalitene  in gredo na račun izvajalca betonskih del!
Kvaliteto betona kontolirati in vgraditi po armaturnem načrtu!
Pri teži armature je upoštevan nominalni premer palice (brez reber)!
</t>
    </r>
    <r>
      <rPr>
        <sz val="9"/>
        <color theme="1"/>
        <rFont val="Calibri"/>
        <family val="2"/>
        <charset val="238"/>
        <scheme val="minor"/>
      </rPr>
      <t xml:space="preserve">
</t>
    </r>
  </si>
  <si>
    <r>
      <rPr>
        <b/>
        <sz val="9"/>
        <color theme="1"/>
        <rFont val="Calibri"/>
        <family val="2"/>
        <charset val="238"/>
        <scheme val="minor"/>
      </rPr>
      <t>SPLOŠNO</t>
    </r>
    <r>
      <rPr>
        <sz val="9"/>
        <color theme="1"/>
        <rFont val="Calibri"/>
        <family val="2"/>
        <charset val="238"/>
        <scheme val="minor"/>
      </rPr>
      <t xml:space="preserve">: Opaži morajo biti gladki in ravni, stiki dobro zatesnjeni, da se prepreči odtekanje cementnega gela. </t>
    </r>
    <r>
      <rPr>
        <b/>
        <sz val="9"/>
        <color theme="1"/>
        <rFont val="Calibri"/>
        <family val="2"/>
        <charset val="238"/>
        <scheme val="minor"/>
      </rPr>
      <t xml:space="preserve">
</t>
    </r>
  </si>
  <si>
    <r>
      <rPr>
        <b/>
        <sz val="9"/>
        <color theme="1"/>
        <rFont val="Calibri"/>
        <family val="2"/>
        <charset val="238"/>
        <scheme val="minor"/>
      </rPr>
      <t>Dobava in montaža strešne kritine iz pleksi stekla</t>
    </r>
    <r>
      <rPr>
        <sz val="9"/>
        <color theme="1"/>
        <rFont val="Calibri"/>
        <family val="2"/>
        <charset val="238"/>
        <scheme val="minor"/>
      </rPr>
      <t>, kompletno z vsemi zaljučki, prekritji stikov, pritrdilnim materialom in potrebnim dodatnim tesnenjem, po detajli projekta in tehničnih zahtevah proizvajalca, komplet vsa dela in potreben material.</t>
    </r>
  </si>
  <si>
    <r>
      <t xml:space="preserve">OPOMBA:
SPLOŠNE ZAHTEVE ZA IZVEDBO JEKLENIH KONSTRUKCIJ:
</t>
    </r>
    <r>
      <rPr>
        <sz val="9"/>
        <color theme="1"/>
        <rFont val="Calibri"/>
        <family val="2"/>
        <charset val="238"/>
        <scheme val="minor"/>
      </rPr>
      <t xml:space="preserve">Pri vseh izdelkih je potrebno zajeti izdelavo, dobavo in montažo ter eventualno vzidavo, vse potrebno okovje in tesnila. Vse mere, količini in obdelave kontrolirati po zadnjih veljavnih načrtih, detajlih, shemah PZI in, ki so sestavni del tega popisa oz. na gradbišču!    Vsi ključavničarski izdelki (razen vročecinkanih) morajo biti dobavljeni opleskani 2x s temeljno barvo, primerno za finalni poliuretanski oplesk, s predhodnim peskanjem,  v skupni debelini 120 in več mikronov. Celotno nosilno jekleno konstrukcijo je potrebno premazati s ustreznim proti požarnim premazom, natančno debelino definira proizvajalec premaza, pregleda in potrdi jo potrdi jo projektant gradbenih konstrukcij! Vse  jeklene varjene konstrukcije so ustrezno korozijsko zaščitene v delavnici ustrezno kategoriji okolja C3 po SIST EN ISO 12944-2. Vse teže jeklenih konstrukcij so ocenjene! Obračun po teži iz delavniške dokumentacije! </t>
    </r>
    <r>
      <rPr>
        <b/>
        <sz val="9"/>
        <color theme="1"/>
        <rFont val="Calibri"/>
        <family val="2"/>
        <charset val="238"/>
        <scheme val="minor"/>
      </rPr>
      <t xml:space="preserve">Delavniško dokumentacijo pripravi izvajalec jeklene konstrukcije, ki jo dostavi v pregled odgovornemu projektantu gradbenih konstrukcij vsaj 5 dni pred pričetkom izvedbe del!
</t>
    </r>
    <r>
      <rPr>
        <sz val="9"/>
        <color theme="1"/>
        <rFont val="Calibri"/>
        <family val="2"/>
        <charset val="238"/>
        <scheme val="minor"/>
      </rPr>
      <t xml:space="preserve">
</t>
    </r>
    <r>
      <rPr>
        <b/>
        <sz val="9"/>
        <color theme="1"/>
        <rFont val="Calibri"/>
        <family val="2"/>
        <charset val="238"/>
        <scheme val="minor"/>
      </rPr>
      <t>ZAŠČITA PRED KOROZIJO:</t>
    </r>
    <r>
      <rPr>
        <sz val="9"/>
        <color theme="1"/>
        <rFont val="Calibri"/>
        <family val="2"/>
        <charset val="238"/>
        <scheme val="minor"/>
      </rPr>
      <t xml:space="preserve">
Pri načrtovanju in izvedbi protikorozijske zaščite z barvami je potrebno upoštevati določila skupine standardov SIST EN ISO 12944 (deli 1, 2, 3, 4, 5, 6, 7, 8) Barve in laki – Korozijska zaščita jeklenih konstrukcij z zaščitnimi premaznimi sistemi. Jeklene konstrukcije je potrebno zaščititi z barvami, ki zagotavljajo visoko H trajnost (več kot 15 let) protikorozijske zaščite.
Konstrukcije notri:
Vplivi okolja in atmosfere sodijo v kategorijo C2 korozijske ogroženosti.
S temi tehničnimi pogoji je predviden sledeči sistem protikorozijske zašite v skladu z Tabelo A.5 (H, C2) standarda SIST EN ISO 12944-5:
• priprava površine  peskanje   Sa2½
• osnovni premaz   zink epoksi  80μm
• vmesni + končni premaz epoksi + poliuretan 80μm (odpren na UV žarke) skupaj   160μm
Izvajalec lahko predlaga svoj sistem zaščite, ki zagotavljajo enak ali podoben nivo protikorozijske zaščite in ustreza zgoraj navedenim standardom in zahtevam.
Nianso zaključnega premaza (RAL) določi investitor. Sistem mora biti kompatibilen s proti požarnim premazom.
Pred pričetkom izvedbe protikorozijske zaščite izvajalec izdela poseben Elaborat protikorozijske zaščite, ki ga mora predložiti i</t>
    </r>
    <r>
      <rPr>
        <b/>
        <sz val="9"/>
        <color theme="1"/>
        <rFont val="Calibri"/>
        <family val="2"/>
        <charset val="238"/>
        <scheme val="minor"/>
      </rPr>
      <t>nvestitorju, proizvajalcu premazov, odgovornemu projektantu in strokovnemu nadzoru v pregled in pisno potrditev. Elaborat protikorozijske zaščite mora poleg izbranega sistema protikorozijske zaščite vsebovati tudi opis načina izvedbe protikorozijske zaščite in plan kontrole kvalitete njene izvedbe.</t>
    </r>
    <r>
      <rPr>
        <sz val="9"/>
        <color theme="1"/>
        <rFont val="Calibri"/>
        <family val="2"/>
        <charset val="238"/>
        <scheme val="minor"/>
      </rPr>
      <t xml:space="preserve">
Vijačni material, sidra: Vijaki matice, podložke in sidrne palice (navojne palice) ter matice za sidra morajo biti dobavljeni z že serijsko izvedeno protikorozijsko zaščito (cinkani).
Jeklena konstrukcija mora biti izdelana in montirana v skladu s projektno dokumentacijo in v skladu z  določili slovenskega standarda: SIST EN 1090-2:2008+A1:2012 “Izvedba jeklenih in aluminijastih konstrukcij – 2. del: Tehnične zahteve za izvedbo jeklenih konstrukcij”, v katerem so navedene splošne zahteve za izdelavo in montažo jeklenih nosilnih konstrukcij, narejenih iz vroče valjanih, vroče obdelanih, varjenih in hladno oblikovanih jeklenih izdelkov.
Izvedbeni razred definira nivo tehničnih zahtev za izvedbo jeklenih konstrukcij. Skladno z Aneksom B standarda SIST EN 1090-2:2008+A1:2012; Tabela B.3, je izvedbeni razred konstrukcije EXC3.
</t>
    </r>
  </si>
  <si>
    <t>POPIS DEL NADSTREŠEK ZA KOLESA
VETRINJSKA ULICA 2, MARIBOR</t>
  </si>
  <si>
    <t>Obračun po dejanskih stroških, potrjenih v GK s strani naročnika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</si>
</sst>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7" formatCode="#,##0.00\ &quot;€&quot;;\-#,##0.00\ &quot;€&quot;"/>
    <numFmt numFmtId="44" formatCode="_-* #,##0.00\ &quot;€&quot;_-;\-* #,##0.00\ &quot;€&quot;_-;_-* &quot;-&quot;??\ &quot;€&quot;_-;_-@_-"/>
    <numFmt numFmtId="43" formatCode="_-* #,##0.00\ _€_-;\-* #,##0.00\ _€_-;_-* &quot;-&quot;??\ _€_-;_-@_-"/>
    <numFmt numFmtId="164" formatCode="#,##0.00\ [$€-1];\-#,##0.00\ [$€-1]"/>
    <numFmt numFmtId="165" formatCode="#,##0.00\ [$€-1]"/>
    <numFmt numFmtId="166" formatCode="_-* #,##0.00\ _S_I_T_-;\-* #,##0.00\ _S_I_T_-;_-* &quot;-&quot;??\ _S_I_T_-;_-@_-"/>
    <numFmt numFmtId="167" formatCode="_-* #,##0.00\ &quot;SIT&quot;_-;\-* #,##0.00\ &quot;SIT&quot;_-;_-* &quot;-&quot;??\ &quot;SIT&quot;_-;_-@_-"/>
    <numFmt numFmtId="168" formatCode="#,##0.00\ &quot;€&quot;"/>
  </numFmts>
  <fonts count="57">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b/>
      <sz val="14"/>
      <color theme="1"/>
      <name val="Calibri"/>
      <family val="2"/>
      <charset val="238"/>
      <scheme val="minor"/>
    </font>
    <font>
      <sz val="14"/>
      <color theme="1"/>
      <name val="Calibri"/>
      <family val="2"/>
      <charset val="238"/>
      <scheme val="minor"/>
    </font>
    <font>
      <sz val="70"/>
      <color theme="0" tint="-0.34998626667073579"/>
      <name val="Calibri"/>
      <family val="2"/>
      <charset val="238"/>
      <scheme val="minor"/>
    </font>
    <font>
      <b/>
      <sz val="11"/>
      <name val="Calibri"/>
      <family val="2"/>
      <charset val="238"/>
      <scheme val="minor"/>
    </font>
    <font>
      <sz val="11"/>
      <name val="Calibri"/>
      <family val="2"/>
      <charset val="238"/>
      <scheme val="minor"/>
    </font>
    <font>
      <b/>
      <sz val="30"/>
      <color theme="1"/>
      <name val="Calibri"/>
      <family val="2"/>
      <charset val="238"/>
      <scheme val="minor"/>
    </font>
    <font>
      <sz val="30"/>
      <color theme="1"/>
      <name val="Calibri"/>
      <family val="2"/>
      <charset val="238"/>
      <scheme val="minor"/>
    </font>
    <font>
      <sz val="10"/>
      <color theme="1"/>
      <name val="Arial"/>
      <family val="2"/>
      <charset val="238"/>
    </font>
    <font>
      <sz val="10"/>
      <name val="Arial"/>
      <family val="2"/>
      <charset val="238"/>
    </font>
    <font>
      <sz val="9"/>
      <name val="Calibri"/>
      <family val="2"/>
      <charset val="238"/>
      <scheme val="minor"/>
    </font>
    <font>
      <sz val="11"/>
      <color theme="1"/>
      <name val="Calibri"/>
      <family val="2"/>
      <charset val="238"/>
      <scheme val="minor"/>
    </font>
    <font>
      <b/>
      <sz val="14"/>
      <color theme="1"/>
      <name val="Calibri"/>
      <family val="2"/>
      <charset val="238"/>
      <scheme val="minor"/>
    </font>
    <font>
      <sz val="10"/>
      <color theme="1"/>
      <name val="Calibri"/>
      <family val="2"/>
      <charset val="238"/>
      <scheme val="minor"/>
    </font>
    <font>
      <b/>
      <sz val="11"/>
      <color theme="1"/>
      <name val="Calibri"/>
      <family val="2"/>
      <charset val="238"/>
      <scheme val="minor"/>
    </font>
    <font>
      <sz val="10"/>
      <name val="Calibri"/>
      <family val="2"/>
      <charset val="238"/>
      <scheme val="minor"/>
    </font>
    <font>
      <sz val="10"/>
      <color theme="1"/>
      <name val="Arial"/>
      <family val="2"/>
      <charset val="238"/>
    </font>
    <font>
      <b/>
      <sz val="10"/>
      <name val="Arial"/>
      <family val="2"/>
      <charset val="238"/>
    </font>
    <font>
      <sz val="10"/>
      <name val="Arial CE"/>
      <charset val="238"/>
    </font>
    <font>
      <sz val="11"/>
      <color theme="1"/>
      <name val="Calibri"/>
      <family val="2"/>
      <charset val="238"/>
      <scheme val="minor"/>
    </font>
    <font>
      <b/>
      <sz val="14"/>
      <color theme="1"/>
      <name val="Calibri"/>
      <family val="2"/>
      <charset val="238"/>
      <scheme val="minor"/>
    </font>
    <font>
      <b/>
      <sz val="11"/>
      <color theme="1"/>
      <name val="Calibri"/>
      <family val="2"/>
      <charset val="238"/>
      <scheme val="minor"/>
    </font>
    <font>
      <sz val="10"/>
      <color theme="1"/>
      <name val="Arial"/>
      <family val="2"/>
      <charset val="238"/>
    </font>
    <font>
      <b/>
      <sz val="10"/>
      <name val="DINCE-Regular"/>
      <charset val="238"/>
    </font>
    <font>
      <sz val="10"/>
      <name val="DINCE-Regular"/>
      <charset val="238"/>
    </font>
    <font>
      <sz val="11"/>
      <name val="Arial"/>
      <family val="2"/>
      <charset val="238"/>
    </font>
    <font>
      <b/>
      <sz val="10"/>
      <name val="Calibri"/>
      <family val="2"/>
      <charset val="238"/>
      <scheme val="minor"/>
    </font>
    <font>
      <b/>
      <sz val="10"/>
      <color theme="1"/>
      <name val="Calibri"/>
      <family val="2"/>
      <charset val="238"/>
      <scheme val="minor"/>
    </font>
    <font>
      <sz val="9"/>
      <color theme="1"/>
      <name val="Calibri"/>
      <family val="2"/>
      <charset val="238"/>
      <scheme val="minor"/>
    </font>
    <font>
      <b/>
      <sz val="9"/>
      <color theme="1"/>
      <name val="Calibri"/>
      <family val="2"/>
      <charset val="238"/>
      <scheme val="minor"/>
    </font>
    <font>
      <b/>
      <sz val="10"/>
      <name val="Calibri"/>
      <family val="2"/>
      <charset val="238"/>
    </font>
    <font>
      <sz val="9"/>
      <name val="Calibri"/>
      <family val="2"/>
      <charset val="238"/>
    </font>
    <font>
      <b/>
      <sz val="9"/>
      <name val="Calibri"/>
      <family val="2"/>
      <charset val="238"/>
    </font>
    <font>
      <b/>
      <sz val="9"/>
      <name val="Calibri"/>
      <family val="2"/>
      <charset val="238"/>
      <scheme val="minor"/>
    </font>
    <font>
      <b/>
      <sz val="12"/>
      <color theme="1"/>
      <name val="Calibri"/>
      <family val="2"/>
      <charset val="238"/>
      <scheme val="minor"/>
    </font>
    <font>
      <sz val="9"/>
      <color rgb="FFFF0000"/>
      <name val="DINCE-Regular"/>
      <charset val="238"/>
    </font>
    <font>
      <b/>
      <sz val="9"/>
      <name val="DINCE-Regular"/>
      <charset val="238"/>
    </font>
    <font>
      <sz val="9"/>
      <name val="DINCE-Regular"/>
      <charset val="238"/>
    </font>
    <font>
      <sz val="9"/>
      <color rgb="FFFF0000"/>
      <name val="Calibri"/>
      <family val="2"/>
      <charset val="238"/>
      <scheme val="minor"/>
    </font>
    <font>
      <sz val="50"/>
      <color theme="0" tint="-0.34998626667073579"/>
      <name val="Calibri"/>
      <family val="2"/>
      <charset val="23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bottom style="medium">
        <color auto="1"/>
      </bottom>
      <diagonal/>
    </border>
    <border>
      <left/>
      <right/>
      <top style="thin">
        <color theme="0" tint="-0.34998626667073579"/>
      </top>
      <bottom/>
      <diagonal/>
    </border>
  </borders>
  <cellStyleXfs count="4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xf numFmtId="0" fontId="26" fillId="0" borderId="0"/>
    <xf numFmtId="167" fontId="26" fillId="0" borderId="0" applyFont="0" applyFill="0" applyBorder="0" applyAlignment="0" applyProtection="0"/>
    <xf numFmtId="166" fontId="26" fillId="0" borderId="0" applyFont="0" applyFill="0" applyBorder="0" applyAlignment="0" applyProtection="0"/>
    <xf numFmtId="43" fontId="1" fillId="0" borderId="0" applyFont="0" applyFill="0" applyBorder="0" applyAlignment="0" applyProtection="0"/>
    <xf numFmtId="0" fontId="35" fillId="0" borderId="0"/>
    <xf numFmtId="0" fontId="26" fillId="0" borderId="0"/>
  </cellStyleXfs>
  <cellXfs count="389">
    <xf numFmtId="0" fontId="0" fillId="0" borderId="0" xfId="0"/>
    <xf numFmtId="0" fontId="0" fillId="0" borderId="0" xfId="0" applyAlignment="1">
      <alignment horizontal="center" vertical="top"/>
    </xf>
    <xf numFmtId="0" fontId="16" fillId="0" borderId="0" xfId="0" applyFont="1"/>
    <xf numFmtId="0" fontId="18" fillId="0" borderId="0" xfId="0" applyFont="1" applyAlignment="1">
      <alignment horizontal="left" vertical="top"/>
    </xf>
    <xf numFmtId="0" fontId="18" fillId="0" borderId="0" xfId="0" applyFont="1"/>
    <xf numFmtId="0" fontId="19" fillId="0" borderId="0" xfId="0" applyFont="1"/>
    <xf numFmtId="0" fontId="16" fillId="33" borderId="0" xfId="0" applyFont="1" applyFill="1" applyAlignment="1">
      <alignment horizontal="center" vertical="top"/>
    </xf>
    <xf numFmtId="0" fontId="16" fillId="33" borderId="0" xfId="0" applyFont="1" applyFill="1" applyAlignment="1">
      <alignment wrapText="1"/>
    </xf>
    <xf numFmtId="0" fontId="16" fillId="33" borderId="0" xfId="0" applyFont="1" applyFill="1"/>
    <xf numFmtId="43" fontId="16" fillId="33" borderId="0" xfId="42" applyFont="1" applyFill="1"/>
    <xf numFmtId="0" fontId="0" fillId="0" borderId="0" xfId="0" applyFont="1" applyAlignment="1">
      <alignment horizontal="left" vertical="top"/>
    </xf>
    <xf numFmtId="0" fontId="16" fillId="0" borderId="0" xfId="0" applyFont="1" applyFill="1" applyAlignment="1">
      <alignment horizontal="center" vertical="top"/>
    </xf>
    <xf numFmtId="0" fontId="16" fillId="0" borderId="0" xfId="0" applyFont="1" applyFill="1"/>
    <xf numFmtId="0" fontId="16" fillId="0" borderId="0" xfId="0" applyFont="1" applyFill="1" applyBorder="1" applyAlignment="1">
      <alignment horizontal="center" vertical="top"/>
    </xf>
    <xf numFmtId="0" fontId="22" fillId="0" borderId="0" xfId="0" applyFont="1" applyFill="1" applyBorder="1" applyAlignment="1">
      <alignment horizontal="center" vertical="top"/>
    </xf>
    <xf numFmtId="0" fontId="21" fillId="0" borderId="0" xfId="0" applyFont="1" applyFill="1" applyBorder="1" applyAlignment="1"/>
    <xf numFmtId="0" fontId="22" fillId="0" borderId="0" xfId="0" applyFont="1" applyFill="1" applyBorder="1" applyAlignment="1"/>
    <xf numFmtId="43" fontId="22" fillId="0" borderId="0" xfId="42" applyFont="1" applyFill="1" applyBorder="1" applyAlignment="1"/>
    <xf numFmtId="0" fontId="0" fillId="0" borderId="0" xfId="0" applyAlignment="1"/>
    <xf numFmtId="0" fontId="18" fillId="0" borderId="0" xfId="0" applyFont="1" applyAlignment="1">
      <alignment horizontal="left"/>
    </xf>
    <xf numFmtId="43" fontId="18" fillId="0" borderId="0" xfId="42" applyFont="1" applyAlignment="1">
      <alignment horizontal="left"/>
    </xf>
    <xf numFmtId="0" fontId="21" fillId="0" borderId="0" xfId="0" applyFont="1" applyFill="1" applyBorder="1" applyAlignment="1">
      <alignment horizontal="left" vertical="top"/>
    </xf>
    <xf numFmtId="0" fontId="16" fillId="0" borderId="0" xfId="0" applyFont="1" applyAlignment="1"/>
    <xf numFmtId="0" fontId="16" fillId="0" borderId="10" xfId="0" applyFont="1" applyBorder="1" applyAlignment="1">
      <alignment horizontal="center" vertical="top"/>
    </xf>
    <xf numFmtId="0" fontId="18" fillId="0" borderId="0" xfId="0" applyFont="1" applyBorder="1" applyAlignment="1">
      <alignment horizontal="center" vertical="top"/>
    </xf>
    <xf numFmtId="0" fontId="18" fillId="0" borderId="0" xfId="0" applyFont="1" applyBorder="1"/>
    <xf numFmtId="0" fontId="19" fillId="0" borderId="0" xfId="0" applyFont="1" applyBorder="1" applyAlignment="1">
      <alignment horizontal="center" vertical="top"/>
    </xf>
    <xf numFmtId="0" fontId="0" fillId="0" borderId="0" xfId="0" applyBorder="1" applyAlignment="1">
      <alignment horizontal="center" vertical="top"/>
    </xf>
    <xf numFmtId="0" fontId="0" fillId="0" borderId="0" xfId="0" applyBorder="1" applyAlignment="1"/>
    <xf numFmtId="0" fontId="0" fillId="0" borderId="12" xfId="0" applyBorder="1" applyAlignment="1">
      <alignment horizontal="center" vertical="top"/>
    </xf>
    <xf numFmtId="0" fontId="0" fillId="0" borderId="12" xfId="0" applyBorder="1"/>
    <xf numFmtId="0" fontId="16" fillId="0" borderId="0" xfId="0" applyFont="1" applyFill="1" applyBorder="1" applyAlignment="1"/>
    <xf numFmtId="0" fontId="16" fillId="0" borderId="0" xfId="0" applyFont="1" applyFill="1" applyBorder="1" applyAlignment="1">
      <alignment vertical="top" wrapText="1"/>
    </xf>
    <xf numFmtId="0" fontId="25" fillId="0" borderId="0" xfId="0" applyFont="1" applyAlignment="1">
      <alignment vertical="center"/>
    </xf>
    <xf numFmtId="0" fontId="0" fillId="0" borderId="0" xfId="0" applyAlignment="1">
      <alignment horizontal="center" vertical="top"/>
    </xf>
    <xf numFmtId="0" fontId="0" fillId="0" borderId="0" xfId="0"/>
    <xf numFmtId="0" fontId="27" fillId="0" borderId="0" xfId="0" applyFont="1" applyBorder="1" applyAlignment="1">
      <alignment horizontal="center" vertical="top"/>
    </xf>
    <xf numFmtId="0" fontId="28" fillId="0" borderId="12" xfId="0" applyFont="1" applyBorder="1" applyAlignment="1">
      <alignment horizontal="center" vertical="top"/>
    </xf>
    <xf numFmtId="0" fontId="28" fillId="0" borderId="0" xfId="0" applyFont="1"/>
    <xf numFmtId="0" fontId="29" fillId="0" borderId="0" xfId="0" applyFont="1" applyBorder="1" applyAlignment="1">
      <alignment horizontal="center" vertical="top"/>
    </xf>
    <xf numFmtId="0" fontId="30" fillId="0" borderId="0" xfId="0" applyFont="1" applyAlignment="1">
      <alignment horizontal="left" vertical="top"/>
    </xf>
    <xf numFmtId="0" fontId="28" fillId="0" borderId="0" xfId="0" applyFont="1" applyAlignment="1">
      <alignment horizontal="left" vertical="top"/>
    </xf>
    <xf numFmtId="0" fontId="28" fillId="0" borderId="0" xfId="0" applyFont="1" applyAlignment="1">
      <alignment horizontal="center" vertical="top"/>
    </xf>
    <xf numFmtId="0" fontId="31" fillId="0" borderId="0" xfId="0" applyFont="1"/>
    <xf numFmtId="0" fontId="31" fillId="0" borderId="10" xfId="0" applyFont="1" applyBorder="1" applyAlignment="1">
      <alignment horizontal="center" vertical="top"/>
    </xf>
    <xf numFmtId="0" fontId="28" fillId="0" borderId="0" xfId="0" applyFont="1" applyBorder="1" applyAlignment="1">
      <alignment horizontal="center" vertical="top"/>
    </xf>
    <xf numFmtId="0" fontId="0" fillId="0" borderId="0" xfId="0" applyAlignment="1">
      <alignment horizontal="center" vertical="top"/>
    </xf>
    <xf numFmtId="0" fontId="36" fillId="0" borderId="12" xfId="0" applyFont="1" applyBorder="1" applyAlignment="1">
      <alignment horizontal="center" vertical="top"/>
    </xf>
    <xf numFmtId="0" fontId="36" fillId="0" borderId="0" xfId="0" applyFont="1"/>
    <xf numFmtId="0" fontId="37" fillId="0" borderId="0" xfId="0" applyFont="1" applyBorder="1" applyAlignment="1">
      <alignment horizontal="center" vertical="top"/>
    </xf>
    <xf numFmtId="0" fontId="36" fillId="0" borderId="0" xfId="0" applyFont="1" applyAlignment="1">
      <alignment horizontal="left" vertical="top"/>
    </xf>
    <xf numFmtId="0" fontId="36" fillId="0" borderId="0" xfId="0" applyFont="1" applyAlignment="1">
      <alignment horizontal="center" vertical="top"/>
    </xf>
    <xf numFmtId="0" fontId="38" fillId="0" borderId="10" xfId="0" applyFont="1" applyBorder="1" applyAlignment="1">
      <alignment horizontal="center" vertical="top"/>
    </xf>
    <xf numFmtId="0" fontId="36" fillId="0" borderId="0" xfId="0" applyFont="1" applyBorder="1" applyAlignment="1">
      <alignment horizontal="center" vertical="top"/>
    </xf>
    <xf numFmtId="0" fontId="41" fillId="0" borderId="0" xfId="0" applyFont="1" applyFill="1"/>
    <xf numFmtId="4" fontId="41" fillId="0" borderId="0" xfId="0" applyNumberFormat="1" applyFont="1" applyFill="1"/>
    <xf numFmtId="44" fontId="40" fillId="0" borderId="0" xfId="0" applyNumberFormat="1" applyFont="1" applyFill="1"/>
    <xf numFmtId="7" fontId="42" fillId="0" borderId="0" xfId="48" applyNumberFormat="1" applyFont="1" applyBorder="1" applyAlignment="1">
      <alignment horizontal="right" vertical="center"/>
    </xf>
    <xf numFmtId="0" fontId="0" fillId="0" borderId="0" xfId="0" applyAlignment="1">
      <alignment horizontal="center"/>
    </xf>
    <xf numFmtId="0" fontId="0" fillId="0" borderId="0" xfId="0" applyAlignment="1">
      <alignment horizontal="center" wrapText="1"/>
    </xf>
    <xf numFmtId="164" fontId="0" fillId="0" borderId="0" xfId="42" applyNumberFormat="1" applyFont="1" applyAlignment="1">
      <alignment horizontal="center"/>
    </xf>
    <xf numFmtId="0" fontId="45" fillId="0" borderId="0" xfId="0" applyFont="1" applyAlignment="1">
      <alignment horizontal="center" vertical="top"/>
    </xf>
    <xf numFmtId="0" fontId="44" fillId="33" borderId="0" xfId="0" applyFont="1" applyFill="1" applyAlignment="1">
      <alignment horizontal="center" vertical="top"/>
    </xf>
    <xf numFmtId="0" fontId="44" fillId="33" borderId="0" xfId="0" applyFont="1" applyFill="1" applyAlignment="1">
      <alignment horizontal="center"/>
    </xf>
    <xf numFmtId="43" fontId="44" fillId="33" borderId="0" xfId="42" applyFont="1" applyFill="1" applyAlignment="1">
      <alignment horizontal="center"/>
    </xf>
    <xf numFmtId="0" fontId="44" fillId="0" borderId="10" xfId="0" applyFont="1" applyFill="1" applyBorder="1" applyAlignment="1">
      <alignment horizontal="center"/>
    </xf>
    <xf numFmtId="43" fontId="44" fillId="0" borderId="10" xfId="42" applyFont="1" applyFill="1" applyBorder="1" applyAlignment="1">
      <alignment horizontal="center" wrapText="1"/>
    </xf>
    <xf numFmtId="43" fontId="44" fillId="0" borderId="10" xfId="42" applyFont="1" applyFill="1" applyBorder="1" applyAlignment="1">
      <alignment horizontal="center"/>
    </xf>
    <xf numFmtId="0" fontId="45" fillId="0" borderId="0" xfId="0" applyFont="1" applyAlignment="1">
      <alignment horizontal="center"/>
    </xf>
    <xf numFmtId="0" fontId="44" fillId="0" borderId="0" xfId="0" applyFont="1" applyFill="1" applyAlignment="1">
      <alignment horizontal="center" vertical="top"/>
    </xf>
    <xf numFmtId="0" fontId="44" fillId="0" borderId="0" xfId="0" applyFont="1" applyFill="1" applyAlignment="1">
      <alignment horizontal="center"/>
    </xf>
    <xf numFmtId="43" fontId="44" fillId="0" borderId="0" xfId="42" applyFont="1" applyFill="1" applyAlignment="1">
      <alignment horizontal="center"/>
    </xf>
    <xf numFmtId="0" fontId="44" fillId="0" borderId="10" xfId="0" applyFont="1" applyFill="1" applyBorder="1" applyAlignment="1">
      <alignment horizontal="center" vertical="top"/>
    </xf>
    <xf numFmtId="2" fontId="44" fillId="33" borderId="0" xfId="42" applyNumberFormat="1" applyFont="1" applyFill="1" applyAlignment="1">
      <alignment horizontal="center"/>
    </xf>
    <xf numFmtId="0" fontId="45" fillId="0" borderId="0" xfId="0" applyFont="1" applyFill="1" applyBorder="1" applyAlignment="1">
      <alignment horizontal="center" vertical="top"/>
    </xf>
    <xf numFmtId="0" fontId="46" fillId="0" borderId="0" xfId="0" applyFont="1" applyFill="1" applyBorder="1" applyAlignment="1">
      <alignment horizontal="center" vertical="top"/>
    </xf>
    <xf numFmtId="0" fontId="27" fillId="0" borderId="0" xfId="0" applyFont="1" applyFill="1" applyBorder="1" applyAlignment="1">
      <alignment horizontal="center" vertical="top"/>
    </xf>
    <xf numFmtId="0" fontId="45" fillId="0" borderId="0" xfId="0" applyFont="1" applyAlignment="1">
      <alignment horizontal="right" vertical="top" wrapText="1"/>
    </xf>
    <xf numFmtId="164" fontId="45" fillId="0" borderId="0" xfId="42" applyNumberFormat="1" applyFont="1" applyAlignment="1">
      <alignment horizontal="center"/>
    </xf>
    <xf numFmtId="0" fontId="45" fillId="0" borderId="0" xfId="0" applyFont="1" applyFill="1" applyBorder="1" applyAlignment="1">
      <alignment horizontal="center"/>
    </xf>
    <xf numFmtId="0" fontId="46" fillId="0" borderId="0" xfId="0" applyFont="1" applyFill="1" applyBorder="1" applyAlignment="1">
      <alignment horizontal="center"/>
    </xf>
    <xf numFmtId="0" fontId="0" fillId="0" borderId="12" xfId="0" applyBorder="1" applyAlignment="1">
      <alignment horizontal="center"/>
    </xf>
    <xf numFmtId="43" fontId="16" fillId="0" borderId="0" xfId="42" applyFont="1" applyFill="1" applyAlignment="1">
      <alignment horizontal="center"/>
    </xf>
    <xf numFmtId="43" fontId="16" fillId="0" borderId="0" xfId="42" applyFont="1" applyFill="1" applyBorder="1" applyAlignment="1">
      <alignment horizontal="center"/>
    </xf>
    <xf numFmtId="0" fontId="16" fillId="0" borderId="0" xfId="0" applyFont="1" applyFill="1" applyAlignment="1">
      <alignment horizontal="center"/>
    </xf>
    <xf numFmtId="0" fontId="16" fillId="0" borderId="0" xfId="0" applyFont="1" applyFill="1" applyBorder="1" applyAlignment="1">
      <alignment horizontal="center"/>
    </xf>
    <xf numFmtId="0" fontId="27" fillId="0" borderId="0" xfId="0" applyFont="1" applyFill="1" applyBorder="1" applyAlignment="1">
      <alignment horizontal="center"/>
    </xf>
    <xf numFmtId="0" fontId="44" fillId="0" borderId="0" xfId="0" applyFont="1" applyFill="1"/>
    <xf numFmtId="43" fontId="44" fillId="0" borderId="0" xfId="42" applyFont="1" applyFill="1"/>
    <xf numFmtId="0" fontId="45" fillId="0" borderId="0" xfId="0" applyFont="1" applyFill="1" applyAlignment="1">
      <alignment horizontal="center" vertical="top"/>
    </xf>
    <xf numFmtId="0" fontId="0" fillId="0" borderId="12" xfId="0" applyBorder="1" applyAlignment="1">
      <alignment horizontal="center" wrapText="1"/>
    </xf>
    <xf numFmtId="0" fontId="18" fillId="0" borderId="0" xfId="0" applyFont="1" applyBorder="1" applyAlignment="1">
      <alignment horizontal="center"/>
    </xf>
    <xf numFmtId="0" fontId="18" fillId="0" borderId="0" xfId="0" applyFont="1" applyBorder="1" applyAlignment="1">
      <alignment horizontal="center" wrapText="1"/>
    </xf>
    <xf numFmtId="0" fontId="18" fillId="0" borderId="0" xfId="0" applyFont="1" applyAlignment="1">
      <alignment horizontal="center" wrapText="1"/>
    </xf>
    <xf numFmtId="0" fontId="19" fillId="0" borderId="0" xfId="0" applyFont="1" applyBorder="1" applyAlignment="1">
      <alignment horizontal="center"/>
    </xf>
    <xf numFmtId="0" fontId="0" fillId="0" borderId="0" xfId="0" applyFont="1" applyAlignment="1">
      <alignment horizontal="center" vertical="top" wrapText="1"/>
    </xf>
    <xf numFmtId="43" fontId="44" fillId="0" borderId="0" xfId="42" applyFont="1" applyFill="1" applyAlignment="1">
      <alignment horizontal="center" wrapText="1"/>
    </xf>
    <xf numFmtId="43" fontId="0" fillId="0" borderId="0" xfId="42" applyFont="1" applyAlignment="1">
      <alignment horizontal="center" wrapText="1"/>
    </xf>
    <xf numFmtId="7" fontId="0" fillId="0" borderId="0" xfId="42" applyNumberFormat="1" applyFont="1" applyAlignment="1">
      <alignment horizontal="center"/>
    </xf>
    <xf numFmtId="0" fontId="45" fillId="0" borderId="0" xfId="0" applyFont="1" applyFill="1" applyAlignment="1">
      <alignment horizontal="center"/>
    </xf>
    <xf numFmtId="0" fontId="16" fillId="0" borderId="10" xfId="0" applyFont="1" applyBorder="1" applyAlignment="1">
      <alignment horizontal="center"/>
    </xf>
    <xf numFmtId="43" fontId="16" fillId="0" borderId="10" xfId="42" applyFont="1" applyBorder="1" applyAlignment="1">
      <alignment horizontal="center" wrapText="1"/>
    </xf>
    <xf numFmtId="43" fontId="16" fillId="0" borderId="10" xfId="42" applyFont="1" applyBorder="1" applyAlignment="1">
      <alignment horizontal="center"/>
    </xf>
    <xf numFmtId="164" fontId="16" fillId="0" borderId="10" xfId="42" applyNumberFormat="1" applyFont="1" applyBorder="1" applyAlignment="1">
      <alignment horizontal="center"/>
    </xf>
    <xf numFmtId="0" fontId="0" fillId="0" borderId="0" xfId="0" applyBorder="1" applyAlignment="1">
      <alignment horizontal="center"/>
    </xf>
    <xf numFmtId="0" fontId="0" fillId="0" borderId="0" xfId="0" applyBorder="1" applyAlignment="1">
      <alignment horizontal="center" wrapText="1"/>
    </xf>
    <xf numFmtId="0" fontId="36" fillId="0" borderId="12" xfId="0" applyFont="1" applyBorder="1" applyAlignment="1">
      <alignment horizontal="center"/>
    </xf>
    <xf numFmtId="0" fontId="36" fillId="0" borderId="12" xfId="0" applyFont="1" applyBorder="1" applyAlignment="1">
      <alignment horizontal="center" wrapText="1"/>
    </xf>
    <xf numFmtId="0" fontId="37" fillId="0" borderId="0" xfId="0" applyFont="1" applyBorder="1" applyAlignment="1">
      <alignment horizontal="center"/>
    </xf>
    <xf numFmtId="0" fontId="37" fillId="0" borderId="0" xfId="0" applyFont="1" applyBorder="1" applyAlignment="1">
      <alignment horizontal="center" wrapText="1"/>
    </xf>
    <xf numFmtId="0" fontId="37" fillId="0" borderId="0" xfId="0" applyFont="1" applyAlignment="1">
      <alignment horizontal="center" wrapText="1"/>
    </xf>
    <xf numFmtId="0" fontId="36" fillId="0" borderId="0" xfId="0" applyFont="1" applyAlignment="1">
      <alignment horizontal="center" wrapText="1"/>
    </xf>
    <xf numFmtId="0" fontId="36" fillId="0" borderId="0" xfId="0" applyFont="1" applyAlignment="1">
      <alignment horizontal="center"/>
    </xf>
    <xf numFmtId="7" fontId="36" fillId="0" borderId="0" xfId="42" applyNumberFormat="1" applyFont="1" applyAlignment="1">
      <alignment horizontal="center"/>
    </xf>
    <xf numFmtId="0" fontId="38" fillId="0" borderId="10" xfId="0" applyFont="1" applyBorder="1" applyAlignment="1">
      <alignment horizontal="center"/>
    </xf>
    <xf numFmtId="43" fontId="38" fillId="0" borderId="10" xfId="42" applyFont="1" applyBorder="1" applyAlignment="1">
      <alignment horizontal="center" wrapText="1"/>
    </xf>
    <xf numFmtId="43" fontId="38" fillId="0" borderId="10" xfId="42" applyFont="1" applyBorder="1" applyAlignment="1">
      <alignment horizontal="center"/>
    </xf>
    <xf numFmtId="0" fontId="36" fillId="0" borderId="0" xfId="0" applyFont="1" applyBorder="1" applyAlignment="1">
      <alignment horizontal="center"/>
    </xf>
    <xf numFmtId="0" fontId="36" fillId="0" borderId="0" xfId="0" applyFont="1" applyBorder="1" applyAlignment="1">
      <alignment horizontal="center" wrapText="1"/>
    </xf>
    <xf numFmtId="0" fontId="32" fillId="0" borderId="0" xfId="0" applyFont="1" applyFill="1" applyBorder="1" applyAlignment="1">
      <alignment horizontal="center" vertical="top"/>
    </xf>
    <xf numFmtId="0" fontId="46" fillId="0" borderId="0" xfId="0" applyFont="1" applyAlignment="1">
      <alignment horizontal="center" vertical="top"/>
    </xf>
    <xf numFmtId="0" fontId="44" fillId="0" borderId="0" xfId="0" applyFont="1" applyFill="1" applyAlignment="1">
      <alignment horizontal="left" vertical="top"/>
    </xf>
    <xf numFmtId="0" fontId="44" fillId="0" borderId="0" xfId="0" applyFont="1" applyFill="1" applyAlignment="1">
      <alignment wrapText="1"/>
    </xf>
    <xf numFmtId="49" fontId="43" fillId="0" borderId="0" xfId="0" applyNumberFormat="1" applyFont="1" applyFill="1" applyBorder="1" applyAlignment="1">
      <alignment horizontal="left" vertical="top"/>
    </xf>
    <xf numFmtId="0" fontId="43" fillId="0" borderId="0" xfId="0" applyFont="1" applyFill="1" applyBorder="1" applyAlignment="1">
      <alignment horizontal="left"/>
    </xf>
    <xf numFmtId="0" fontId="43" fillId="0" borderId="0" xfId="0" applyFont="1" applyFill="1" applyBorder="1" applyAlignment="1"/>
    <xf numFmtId="43" fontId="43" fillId="0" borderId="0" xfId="42" applyFont="1" applyFill="1" applyBorder="1" applyAlignment="1"/>
    <xf numFmtId="164" fontId="43" fillId="0" borderId="0" xfId="42" applyNumberFormat="1" applyFont="1" applyFill="1" applyBorder="1" applyAlignment="1"/>
    <xf numFmtId="0" fontId="43" fillId="0" borderId="11" xfId="0" applyFont="1" applyFill="1" applyBorder="1" applyAlignment="1">
      <alignment horizontal="left" vertical="top"/>
    </xf>
    <xf numFmtId="0" fontId="43" fillId="0" borderId="11" xfId="0" applyFont="1" applyFill="1" applyBorder="1" applyAlignment="1"/>
    <xf numFmtId="0" fontId="32" fillId="0" borderId="11" xfId="0" applyFont="1" applyFill="1" applyBorder="1" applyAlignment="1"/>
    <xf numFmtId="43" fontId="32" fillId="0" borderId="11" xfId="42" applyFont="1" applyFill="1" applyBorder="1" applyAlignment="1"/>
    <xf numFmtId="164" fontId="32" fillId="0" borderId="11" xfId="42" applyNumberFormat="1" applyFont="1" applyFill="1" applyBorder="1" applyAlignment="1"/>
    <xf numFmtId="0" fontId="43" fillId="0" borderId="0" xfId="0" applyFont="1" applyFill="1" applyBorder="1" applyAlignment="1">
      <alignment horizontal="center" vertical="top"/>
    </xf>
    <xf numFmtId="0" fontId="44" fillId="0" borderId="0" xfId="0" applyFont="1"/>
    <xf numFmtId="0" fontId="51" fillId="0" borderId="0" xfId="0" applyFont="1" applyAlignment="1">
      <alignment horizontal="left" vertical="top"/>
    </xf>
    <xf numFmtId="165" fontId="43" fillId="0" borderId="0" xfId="42" applyNumberFormat="1" applyFont="1" applyFill="1" applyBorder="1" applyAlignment="1"/>
    <xf numFmtId="0" fontId="32" fillId="0" borderId="0" xfId="0" applyFont="1" applyFill="1" applyBorder="1" applyAlignment="1">
      <alignment horizontal="left"/>
    </xf>
    <xf numFmtId="0" fontId="34" fillId="0" borderId="0" xfId="48" applyFont="1" applyBorder="1" applyAlignment="1">
      <alignment horizontal="center"/>
    </xf>
    <xf numFmtId="0" fontId="34" fillId="0" borderId="0" xfId="48" applyFont="1" applyBorder="1"/>
    <xf numFmtId="0" fontId="34" fillId="0" borderId="0" xfId="48" applyFont="1" applyBorder="1" applyAlignment="1">
      <alignment horizontal="left"/>
    </xf>
    <xf numFmtId="0" fontId="32" fillId="0" borderId="0" xfId="0" applyFont="1" applyFill="1" applyBorder="1" applyAlignment="1"/>
    <xf numFmtId="43" fontId="32" fillId="0" borderId="0" xfId="42" applyFont="1" applyFill="1" applyBorder="1" applyAlignment="1"/>
    <xf numFmtId="165" fontId="32" fillId="0" borderId="0" xfId="42" applyNumberFormat="1" applyFont="1" applyFill="1" applyBorder="1" applyAlignment="1"/>
    <xf numFmtId="0" fontId="43" fillId="0" borderId="11" xfId="0" applyFont="1" applyFill="1" applyBorder="1" applyAlignment="1">
      <alignment horizontal="center" vertical="top"/>
    </xf>
    <xf numFmtId="43" fontId="43" fillId="0" borderId="11" xfId="42" applyFont="1" applyFill="1" applyBorder="1" applyAlignment="1"/>
    <xf numFmtId="164" fontId="43" fillId="0" borderId="11" xfId="42" applyNumberFormat="1" applyFont="1" applyFill="1" applyBorder="1" applyAlignment="1"/>
    <xf numFmtId="0" fontId="43" fillId="0" borderId="0" xfId="0" applyFont="1" applyFill="1" applyBorder="1" applyAlignment="1">
      <alignment horizontal="left" vertical="top"/>
    </xf>
    <xf numFmtId="2" fontId="0" fillId="0" borderId="0" xfId="0" applyNumberFormat="1" applyAlignment="1">
      <alignment horizontal="center"/>
    </xf>
    <xf numFmtId="2" fontId="16" fillId="0" borderId="0" xfId="42" applyNumberFormat="1" applyFont="1" applyFill="1" applyAlignment="1">
      <alignment horizontal="center"/>
    </xf>
    <xf numFmtId="2" fontId="44" fillId="0" borderId="10" xfId="42" applyNumberFormat="1" applyFont="1" applyFill="1" applyBorder="1" applyAlignment="1">
      <alignment horizontal="center"/>
    </xf>
    <xf numFmtId="2" fontId="16" fillId="0" borderId="0" xfId="42" applyNumberFormat="1" applyFont="1" applyFill="1" applyBorder="1" applyAlignment="1">
      <alignment horizontal="center"/>
    </xf>
    <xf numFmtId="0" fontId="53" fillId="0" borderId="0" xfId="0" applyFont="1" applyFill="1" applyBorder="1" applyAlignment="1">
      <alignment horizontal="left" vertical="top" wrapText="1"/>
    </xf>
    <xf numFmtId="0" fontId="46" fillId="0" borderId="0" xfId="0" applyFont="1" applyAlignment="1">
      <alignment vertical="top" wrapText="1"/>
    </xf>
    <xf numFmtId="0" fontId="54" fillId="0" borderId="0" xfId="0" applyFont="1" applyBorder="1" applyAlignment="1">
      <alignment horizontal="left" vertical="top" wrapText="1"/>
    </xf>
    <xf numFmtId="0" fontId="45" fillId="0" borderId="0" xfId="0" applyFont="1" applyAlignment="1">
      <alignment horizontal="left" vertical="top"/>
    </xf>
    <xf numFmtId="43" fontId="44" fillId="33" borderId="0" xfId="42" applyNumberFormat="1" applyFont="1" applyFill="1" applyAlignment="1">
      <alignment horizontal="center"/>
    </xf>
    <xf numFmtId="168" fontId="44" fillId="33" borderId="0" xfId="42" applyNumberFormat="1" applyFont="1" applyFill="1" applyAlignment="1">
      <alignment horizontal="center"/>
    </xf>
    <xf numFmtId="0" fontId="0" fillId="0" borderId="0" xfId="0" applyFont="1"/>
    <xf numFmtId="0" fontId="0" fillId="0" borderId="12" xfId="0" applyBorder="1" applyAlignment="1">
      <alignment horizontal="center" vertical="top"/>
    </xf>
    <xf numFmtId="0" fontId="45" fillId="0" borderId="0" xfId="0" applyFont="1" applyAlignment="1">
      <alignment horizontal="justify" vertical="top" wrapText="1"/>
    </xf>
    <xf numFmtId="49" fontId="45" fillId="0" borderId="0" xfId="0" applyNumberFormat="1" applyFont="1" applyAlignment="1">
      <alignment horizontal="justify" vertical="top" wrapText="1"/>
    </xf>
    <xf numFmtId="0" fontId="0" fillId="0" borderId="12" xfId="0" applyBorder="1" applyAlignment="1">
      <alignment horizontal="justify" vertical="top"/>
    </xf>
    <xf numFmtId="0" fontId="18" fillId="0" borderId="0" xfId="0" applyFont="1" applyBorder="1" applyAlignment="1">
      <alignment horizontal="justify" vertical="top"/>
    </xf>
    <xf numFmtId="0" fontId="19" fillId="0" borderId="0" xfId="0" applyFont="1" applyBorder="1" applyAlignment="1">
      <alignment horizontal="justify" vertical="top"/>
    </xf>
    <xf numFmtId="0" fontId="0" fillId="0" borderId="0" xfId="0" applyFont="1" applyAlignment="1">
      <alignment horizontal="justify" vertical="top" wrapText="1"/>
    </xf>
    <xf numFmtId="0" fontId="44" fillId="33" borderId="0" xfId="0" applyFont="1" applyFill="1" applyAlignment="1">
      <alignment horizontal="justify" vertical="top"/>
    </xf>
    <xf numFmtId="0" fontId="16" fillId="0" borderId="0" xfId="0" applyFont="1" applyFill="1" applyAlignment="1">
      <alignment horizontal="justify" vertical="top" wrapText="1"/>
    </xf>
    <xf numFmtId="0" fontId="16" fillId="0" borderId="0" xfId="0" applyFont="1" applyFill="1" applyBorder="1" applyAlignment="1">
      <alignment horizontal="justify" vertical="top" wrapText="1"/>
    </xf>
    <xf numFmtId="0" fontId="46" fillId="0" borderId="0" xfId="0" applyFont="1" applyFill="1" applyBorder="1" applyAlignment="1">
      <alignment horizontal="justify" vertical="top" wrapText="1"/>
    </xf>
    <xf numFmtId="0" fontId="0" fillId="0" borderId="0" xfId="0" applyAlignment="1">
      <alignment horizontal="justify" vertical="top" wrapText="1"/>
    </xf>
    <xf numFmtId="0" fontId="44" fillId="0" borderId="10" xfId="0" applyFont="1" applyFill="1" applyBorder="1" applyAlignment="1">
      <alignment horizontal="justify" vertical="top" wrapText="1"/>
    </xf>
    <xf numFmtId="0" fontId="0" fillId="0" borderId="0" xfId="0" applyAlignment="1">
      <alignment horizontal="justify" vertical="top"/>
    </xf>
    <xf numFmtId="0" fontId="50" fillId="0" borderId="0" xfId="0" applyFont="1" applyAlignment="1">
      <alignment horizontal="justify" vertical="top" wrapText="1"/>
    </xf>
    <xf numFmtId="0" fontId="50" fillId="0" borderId="0" xfId="0" applyFont="1" applyFill="1" applyBorder="1" applyAlignment="1">
      <alignment horizontal="justify" wrapText="1"/>
    </xf>
    <xf numFmtId="0" fontId="44" fillId="0" borderId="10" xfId="0" applyFont="1" applyBorder="1" applyAlignment="1">
      <alignment horizontal="justify" vertical="top"/>
    </xf>
    <xf numFmtId="0" fontId="36" fillId="0" borderId="12" xfId="0" applyFont="1" applyBorder="1" applyAlignment="1">
      <alignment horizontal="justify" vertical="top"/>
    </xf>
    <xf numFmtId="0" fontId="37" fillId="0" borderId="0" xfId="0" applyFont="1" applyBorder="1" applyAlignment="1">
      <alignment horizontal="justify" vertical="top"/>
    </xf>
    <xf numFmtId="0" fontId="36" fillId="0" borderId="0" xfId="0" applyFont="1" applyAlignment="1">
      <alignment horizontal="justify" vertical="top" wrapText="1"/>
    </xf>
    <xf numFmtId="0" fontId="44" fillId="0" borderId="0" xfId="0" applyFont="1" applyFill="1" applyAlignment="1">
      <alignment horizontal="justify" vertical="top" wrapText="1"/>
    </xf>
    <xf numFmtId="0" fontId="46" fillId="0" borderId="0" xfId="0" applyFont="1" applyAlignment="1">
      <alignment horizontal="justify" vertical="top"/>
    </xf>
    <xf numFmtId="0" fontId="44" fillId="0" borderId="10" xfId="0" applyFont="1" applyFill="1" applyBorder="1" applyAlignment="1">
      <alignment horizontal="justify" vertical="top"/>
    </xf>
    <xf numFmtId="0" fontId="39" fillId="0" borderId="0" xfId="0" applyFont="1" applyAlignment="1">
      <alignment horizontal="justify" vertical="top"/>
    </xf>
    <xf numFmtId="0" fontId="38" fillId="0" borderId="0" xfId="0" applyFont="1" applyAlignment="1">
      <alignment horizontal="justify" vertical="top" wrapText="1"/>
    </xf>
    <xf numFmtId="0" fontId="36" fillId="0" borderId="0" xfId="0" applyFont="1" applyBorder="1" applyAlignment="1">
      <alignment horizontal="justify" vertical="top"/>
    </xf>
    <xf numFmtId="0" fontId="36" fillId="0" borderId="0" xfId="0" applyFont="1" applyAlignment="1">
      <alignment horizontal="justify" vertical="top"/>
    </xf>
    <xf numFmtId="0" fontId="25" fillId="0" borderId="0" xfId="0" applyFont="1" applyAlignment="1">
      <alignment horizontal="justify" vertical="top"/>
    </xf>
    <xf numFmtId="0" fontId="16" fillId="0" borderId="0" xfId="0" applyFont="1" applyAlignment="1">
      <alignment horizontal="justify" vertical="top" wrapText="1"/>
    </xf>
    <xf numFmtId="0" fontId="0" fillId="0" borderId="0" xfId="0" applyBorder="1" applyAlignment="1">
      <alignment horizontal="justify" vertical="top"/>
    </xf>
    <xf numFmtId="0" fontId="28" fillId="0" borderId="12" xfId="0" applyFont="1" applyBorder="1" applyAlignment="1">
      <alignment horizontal="justify" vertical="top"/>
    </xf>
    <xf numFmtId="0" fontId="29" fillId="0" borderId="0" xfId="0" applyFont="1" applyBorder="1" applyAlignment="1">
      <alignment horizontal="justify" vertical="top"/>
    </xf>
    <xf numFmtId="0" fontId="28" fillId="0" borderId="0" xfId="0" applyFont="1" applyAlignment="1">
      <alignment horizontal="justify" vertical="top" wrapText="1"/>
    </xf>
    <xf numFmtId="0" fontId="46" fillId="0" borderId="0" xfId="0" applyFont="1" applyAlignment="1">
      <alignment horizontal="justify" vertical="top" wrapText="1"/>
    </xf>
    <xf numFmtId="0" fontId="54" fillId="0" borderId="0" xfId="0" applyFont="1" applyFill="1" applyAlignment="1">
      <alignment horizontal="justify" vertical="top" wrapText="1"/>
    </xf>
    <xf numFmtId="0" fontId="33" fillId="0" borderId="0" xfId="0" applyFont="1" applyAlignment="1">
      <alignment horizontal="justify" vertical="top"/>
    </xf>
    <xf numFmtId="0" fontId="31" fillId="0" borderId="0" xfId="0" applyFont="1" applyAlignment="1">
      <alignment horizontal="justify" vertical="top" wrapText="1"/>
    </xf>
    <xf numFmtId="0" fontId="28" fillId="0" borderId="0" xfId="0" applyFont="1" applyBorder="1" applyAlignment="1">
      <alignment horizontal="justify" vertical="top"/>
    </xf>
    <xf numFmtId="0" fontId="28" fillId="0" borderId="0" xfId="0" applyFont="1" applyAlignment="1">
      <alignment horizontal="justify" vertical="top"/>
    </xf>
    <xf numFmtId="49" fontId="46" fillId="0" borderId="0" xfId="0" applyNumberFormat="1" applyFont="1" applyAlignment="1">
      <alignment horizontal="justify" vertical="top" wrapText="1"/>
    </xf>
    <xf numFmtId="0" fontId="45" fillId="0" borderId="0" xfId="0" applyFont="1" applyAlignment="1">
      <alignment horizontal="justify" vertical="top"/>
    </xf>
    <xf numFmtId="0" fontId="16" fillId="0" borderId="10" xfId="0" applyFont="1" applyFill="1" applyBorder="1" applyAlignment="1">
      <alignment horizontal="justify" vertical="top" wrapText="1"/>
    </xf>
    <xf numFmtId="0" fontId="44" fillId="33" borderId="0" xfId="0" applyFont="1" applyFill="1" applyAlignment="1">
      <alignment horizontal="center" vertical="center"/>
    </xf>
    <xf numFmtId="43" fontId="44" fillId="33" borderId="0" xfId="42" applyNumberFormat="1" applyFont="1" applyFill="1" applyAlignment="1">
      <alignment horizontal="center" vertical="center"/>
    </xf>
    <xf numFmtId="43" fontId="44" fillId="33" borderId="0" xfId="42" applyFont="1" applyFill="1" applyAlignment="1">
      <alignment horizontal="center" vertical="center"/>
    </xf>
    <xf numFmtId="168" fontId="44" fillId="33" borderId="0" xfId="42" applyNumberFormat="1" applyFont="1" applyFill="1" applyAlignment="1">
      <alignment horizontal="center" vertical="center"/>
    </xf>
    <xf numFmtId="0" fontId="44" fillId="33" borderId="0" xfId="0" applyFont="1" applyFill="1" applyAlignment="1">
      <alignment horizontal="justify" vertical="center"/>
    </xf>
    <xf numFmtId="0" fontId="45" fillId="0" borderId="0" xfId="0" applyFont="1" applyAlignment="1">
      <alignment horizontal="justify" vertical="top" wrapText="1"/>
    </xf>
    <xf numFmtId="0" fontId="49" fillId="0" borderId="0" xfId="0" applyFont="1" applyFill="1" applyAlignment="1">
      <alignment horizontal="justify" vertical="top" wrapText="1"/>
    </xf>
    <xf numFmtId="0" fontId="45" fillId="0" borderId="0" xfId="0" applyFont="1" applyAlignment="1">
      <alignment horizontal="justify" vertical="top" wrapText="1"/>
    </xf>
    <xf numFmtId="43" fontId="45" fillId="0" borderId="0" xfId="42" applyNumberFormat="1" applyFont="1" applyAlignment="1">
      <alignment horizontal="center" wrapText="1"/>
    </xf>
    <xf numFmtId="7" fontId="45" fillId="0" borderId="0" xfId="42" applyNumberFormat="1" applyFont="1" applyAlignment="1">
      <alignment horizontal="center"/>
    </xf>
    <xf numFmtId="168" fontId="45" fillId="0" borderId="0" xfId="42" applyNumberFormat="1" applyFont="1" applyAlignment="1">
      <alignment horizontal="center"/>
    </xf>
    <xf numFmtId="43" fontId="45" fillId="0" borderId="0" xfId="42" applyNumberFormat="1" applyFont="1" applyFill="1" applyAlignment="1">
      <alignment horizontal="center" wrapText="1"/>
    </xf>
    <xf numFmtId="164" fontId="45" fillId="0" borderId="0" xfId="42" applyNumberFormat="1" applyFont="1" applyFill="1" applyAlignment="1">
      <alignment horizontal="center"/>
    </xf>
    <xf numFmtId="168" fontId="45" fillId="0" borderId="0" xfId="0" applyNumberFormat="1" applyFont="1" applyAlignment="1">
      <alignment horizontal="center"/>
    </xf>
    <xf numFmtId="43" fontId="45" fillId="0" borderId="0" xfId="0" applyNumberFormat="1" applyFont="1" applyAlignment="1">
      <alignment horizontal="center" wrapText="1"/>
    </xf>
    <xf numFmtId="43" fontId="0" fillId="0" borderId="12" xfId="0" applyNumberFormat="1" applyBorder="1" applyAlignment="1">
      <alignment horizontal="center" wrapText="1"/>
    </xf>
    <xf numFmtId="43" fontId="18" fillId="0" borderId="0" xfId="0" applyNumberFormat="1" applyFont="1" applyBorder="1" applyAlignment="1">
      <alignment horizontal="center" wrapText="1"/>
    </xf>
    <xf numFmtId="43" fontId="18" fillId="0" borderId="0" xfId="0" applyNumberFormat="1" applyFont="1" applyAlignment="1">
      <alignment horizontal="center" wrapText="1"/>
    </xf>
    <xf numFmtId="43" fontId="0" fillId="0" borderId="0" xfId="0" applyNumberFormat="1" applyFont="1" applyAlignment="1">
      <alignment horizontal="center" vertical="top" wrapText="1"/>
    </xf>
    <xf numFmtId="43" fontId="44" fillId="0" borderId="0" xfId="42" applyNumberFormat="1" applyFont="1" applyFill="1" applyAlignment="1">
      <alignment horizontal="center" wrapText="1"/>
    </xf>
    <xf numFmtId="43" fontId="44" fillId="0" borderId="10" xfId="42" applyNumberFormat="1" applyFont="1" applyFill="1" applyBorder="1" applyAlignment="1">
      <alignment horizontal="center" wrapText="1"/>
    </xf>
    <xf numFmtId="43" fontId="0" fillId="0" borderId="0" xfId="42" applyNumberFormat="1" applyFont="1" applyAlignment="1">
      <alignment horizontal="center" wrapText="1"/>
    </xf>
    <xf numFmtId="43" fontId="16" fillId="0" borderId="10" xfId="42" applyNumberFormat="1" applyFont="1" applyBorder="1" applyAlignment="1">
      <alignment horizontal="center" wrapText="1"/>
    </xf>
    <xf numFmtId="43" fontId="0" fillId="0" borderId="0" xfId="0" applyNumberFormat="1" applyBorder="1" applyAlignment="1">
      <alignment horizontal="center" wrapText="1"/>
    </xf>
    <xf numFmtId="43" fontId="0" fillId="0" borderId="0" xfId="0" applyNumberFormat="1" applyAlignment="1">
      <alignment horizontal="center" wrapText="1"/>
    </xf>
    <xf numFmtId="0" fontId="45" fillId="0" borderId="0" xfId="0" applyFont="1" applyAlignment="1">
      <alignment horizontal="justify" vertical="top" wrapText="1"/>
    </xf>
    <xf numFmtId="0" fontId="45" fillId="0" borderId="0" xfId="0" applyFont="1" applyFill="1" applyAlignment="1">
      <alignment horizontal="justify" vertical="top" wrapText="1"/>
    </xf>
    <xf numFmtId="0" fontId="27" fillId="0" borderId="0" xfId="0" applyFont="1" applyFill="1" applyAlignment="1" applyProtection="1">
      <alignment horizontal="justify" vertical="top" wrapText="1"/>
    </xf>
    <xf numFmtId="0" fontId="0" fillId="0" borderId="12" xfId="0" applyBorder="1" applyAlignment="1">
      <alignment horizontal="center" vertical="top"/>
    </xf>
    <xf numFmtId="0" fontId="45" fillId="0" borderId="0" xfId="0" applyFont="1" applyAlignment="1">
      <alignment horizontal="justify" vertical="top" wrapText="1"/>
    </xf>
    <xf numFmtId="0" fontId="56" fillId="0" borderId="0" xfId="0" applyFont="1" applyBorder="1" applyAlignment="1"/>
    <xf numFmtId="0" fontId="45" fillId="0" borderId="0" xfId="0" applyFont="1" applyAlignment="1">
      <alignment horizontal="center" vertical="top" wrapText="1"/>
    </xf>
    <xf numFmtId="43" fontId="36" fillId="0" borderId="0" xfId="42" applyFont="1" applyAlignment="1">
      <alignment horizontal="center" wrapText="1"/>
    </xf>
    <xf numFmtId="43" fontId="36" fillId="0" borderId="0" xfId="42" applyFont="1" applyAlignment="1">
      <alignment horizontal="center"/>
    </xf>
    <xf numFmtId="43" fontId="45" fillId="0" borderId="0" xfId="42" applyFont="1" applyAlignment="1">
      <alignment horizontal="center" wrapText="1"/>
    </xf>
    <xf numFmtId="43" fontId="27" fillId="0" borderId="0" xfId="42" applyFont="1" applyFill="1" applyBorder="1" applyAlignment="1">
      <alignment horizontal="center" wrapText="1"/>
    </xf>
    <xf numFmtId="43" fontId="27" fillId="0" borderId="0" xfId="42" applyFont="1" applyFill="1" applyBorder="1" applyAlignment="1">
      <alignment horizontal="center"/>
    </xf>
    <xf numFmtId="2" fontId="45" fillId="0" borderId="0" xfId="42" applyNumberFormat="1" applyFont="1" applyFill="1" applyBorder="1" applyAlignment="1">
      <alignment horizontal="center"/>
    </xf>
    <xf numFmtId="43" fontId="45" fillId="0" borderId="0" xfId="42" applyFont="1" applyAlignment="1">
      <alignment horizontal="center"/>
    </xf>
    <xf numFmtId="2" fontId="0" fillId="0" borderId="12" xfId="0" applyNumberFormat="1" applyBorder="1" applyAlignment="1">
      <alignment horizontal="center" wrapText="1"/>
    </xf>
    <xf numFmtId="2" fontId="18" fillId="0" borderId="0" xfId="0" applyNumberFormat="1" applyFont="1" applyBorder="1" applyAlignment="1">
      <alignment horizontal="center" wrapText="1"/>
    </xf>
    <xf numFmtId="2" fontId="18" fillId="0" borderId="0" xfId="0" applyNumberFormat="1" applyFont="1" applyAlignment="1">
      <alignment horizontal="center" wrapText="1"/>
    </xf>
    <xf numFmtId="2" fontId="19" fillId="0" borderId="0" xfId="0" applyNumberFormat="1" applyFont="1" applyAlignment="1">
      <alignment horizontal="center" wrapText="1"/>
    </xf>
    <xf numFmtId="2" fontId="45" fillId="0" borderId="0" xfId="42" applyNumberFormat="1" applyFont="1" applyAlignment="1">
      <alignment horizontal="center"/>
    </xf>
    <xf numFmtId="2" fontId="45" fillId="0" borderId="0" xfId="42" applyNumberFormat="1" applyFont="1" applyFill="1" applyAlignment="1">
      <alignment horizontal="center"/>
    </xf>
    <xf numFmtId="2" fontId="0" fillId="0" borderId="0" xfId="0" applyNumberFormat="1" applyAlignment="1">
      <alignment horizontal="center" wrapText="1"/>
    </xf>
    <xf numFmtId="2" fontId="16" fillId="0" borderId="10" xfId="42" applyNumberFormat="1" applyFont="1" applyBorder="1" applyAlignment="1">
      <alignment horizontal="center" wrapText="1"/>
    </xf>
    <xf numFmtId="43" fontId="45" fillId="0" borderId="0" xfId="42" applyFont="1" applyFill="1" applyAlignment="1">
      <alignment horizontal="center" wrapText="1"/>
    </xf>
    <xf numFmtId="0" fontId="28" fillId="0" borderId="12" xfId="0" applyFont="1" applyBorder="1" applyAlignment="1">
      <alignment horizontal="center"/>
    </xf>
    <xf numFmtId="0" fontId="28" fillId="0" borderId="12" xfId="0" applyFont="1" applyBorder="1" applyAlignment="1">
      <alignment horizontal="center" wrapText="1"/>
    </xf>
    <xf numFmtId="0" fontId="29" fillId="0" borderId="0" xfId="0" applyFont="1" applyBorder="1" applyAlignment="1">
      <alignment horizontal="center"/>
    </xf>
    <xf numFmtId="0" fontId="29" fillId="0" borderId="0" xfId="0" applyFont="1" applyBorder="1" applyAlignment="1">
      <alignment horizontal="center" wrapText="1"/>
    </xf>
    <xf numFmtId="0" fontId="29" fillId="0" borderId="0" xfId="0" applyFont="1" applyAlignment="1">
      <alignment horizontal="center" wrapText="1"/>
    </xf>
    <xf numFmtId="0" fontId="28" fillId="0" borderId="0" xfId="0" applyFont="1" applyAlignment="1">
      <alignment horizontal="center" vertical="top" wrapText="1"/>
    </xf>
    <xf numFmtId="0" fontId="28" fillId="0" borderId="0" xfId="0" applyFont="1" applyAlignment="1">
      <alignment horizontal="center"/>
    </xf>
    <xf numFmtId="43" fontId="28" fillId="0" borderId="0" xfId="42" applyFont="1" applyAlignment="1">
      <alignment horizontal="center" wrapText="1"/>
    </xf>
    <xf numFmtId="43" fontId="28" fillId="0" borderId="0" xfId="42" applyFont="1" applyAlignment="1">
      <alignment horizontal="center"/>
    </xf>
    <xf numFmtId="0" fontId="27" fillId="0" borderId="0" xfId="0" applyFont="1" applyAlignment="1">
      <alignment horizontal="center"/>
    </xf>
    <xf numFmtId="2" fontId="27" fillId="0" borderId="0" xfId="0" applyNumberFormat="1" applyFont="1" applyBorder="1" applyAlignment="1">
      <alignment horizontal="center" wrapText="1"/>
    </xf>
    <xf numFmtId="168" fontId="27" fillId="0" borderId="0" xfId="0" applyNumberFormat="1" applyFont="1" applyAlignment="1">
      <alignment horizontal="center"/>
    </xf>
    <xf numFmtId="0" fontId="31" fillId="0" borderId="10" xfId="0" applyFont="1" applyBorder="1" applyAlignment="1">
      <alignment horizontal="center"/>
    </xf>
    <xf numFmtId="43" fontId="31" fillId="0" borderId="10" xfId="42" applyFont="1" applyBorder="1" applyAlignment="1">
      <alignment horizontal="center" wrapText="1"/>
    </xf>
    <xf numFmtId="43" fontId="31" fillId="0" borderId="10" xfId="42" applyFont="1" applyBorder="1" applyAlignment="1">
      <alignment horizontal="center"/>
    </xf>
    <xf numFmtId="164" fontId="31" fillId="0" borderId="10" xfId="42" applyNumberFormat="1" applyFont="1" applyBorder="1" applyAlignment="1">
      <alignment horizontal="center"/>
    </xf>
    <xf numFmtId="0" fontId="28" fillId="0" borderId="0" xfId="0" applyFont="1" applyAlignment="1">
      <alignment horizontal="center" wrapText="1"/>
    </xf>
    <xf numFmtId="0" fontId="28" fillId="0" borderId="0" xfId="0" applyFont="1" applyBorder="1" applyAlignment="1">
      <alignment horizontal="center"/>
    </xf>
    <xf numFmtId="0" fontId="28" fillId="0" borderId="0" xfId="0" applyFont="1" applyBorder="1" applyAlignment="1">
      <alignment horizontal="center" wrapText="1"/>
    </xf>
    <xf numFmtId="168" fontId="0" fillId="0" borderId="12" xfId="0" applyNumberFormat="1" applyBorder="1" applyAlignment="1">
      <alignment horizontal="center"/>
    </xf>
    <xf numFmtId="49" fontId="46" fillId="0" borderId="0" xfId="0" applyNumberFormat="1" applyFont="1" applyAlignment="1">
      <alignment horizontal="center" vertical="top" wrapText="1"/>
    </xf>
    <xf numFmtId="43" fontId="45" fillId="0" borderId="0" xfId="0" applyNumberFormat="1" applyFont="1" applyAlignment="1">
      <alignment horizontal="center" vertical="top" wrapText="1"/>
    </xf>
    <xf numFmtId="168" fontId="45" fillId="0" borderId="0" xfId="0" applyNumberFormat="1" applyFont="1" applyAlignment="1">
      <alignment horizontal="center" vertical="top" wrapText="1"/>
    </xf>
    <xf numFmtId="168" fontId="0" fillId="0" borderId="0" xfId="0" applyNumberFormat="1" applyFont="1" applyAlignment="1">
      <alignment horizontal="center" vertical="top" wrapText="1"/>
    </xf>
    <xf numFmtId="168" fontId="44" fillId="0" borderId="0" xfId="42" applyNumberFormat="1" applyFont="1" applyFill="1" applyAlignment="1">
      <alignment horizontal="center"/>
    </xf>
    <xf numFmtId="168" fontId="44" fillId="0" borderId="10" xfId="42" applyNumberFormat="1" applyFont="1" applyFill="1" applyBorder="1" applyAlignment="1">
      <alignment horizontal="center"/>
    </xf>
    <xf numFmtId="168" fontId="0" fillId="0" borderId="0" xfId="42" applyNumberFormat="1" applyFont="1" applyAlignment="1">
      <alignment horizontal="center"/>
    </xf>
    <xf numFmtId="168" fontId="16" fillId="0" borderId="10" xfId="42" applyNumberFormat="1" applyFont="1" applyBorder="1" applyAlignment="1">
      <alignment horizontal="center"/>
    </xf>
    <xf numFmtId="168" fontId="0" fillId="0" borderId="0" xfId="0" applyNumberFormat="1" applyBorder="1" applyAlignment="1">
      <alignment horizontal="center"/>
    </xf>
    <xf numFmtId="168" fontId="0" fillId="0" borderId="0" xfId="0" applyNumberFormat="1" applyAlignment="1">
      <alignment horizontal="center"/>
    </xf>
    <xf numFmtId="0" fontId="0" fillId="0" borderId="12" xfId="0" applyBorder="1" applyAlignment="1" applyProtection="1">
      <alignment horizontal="center" vertical="top"/>
    </xf>
    <xf numFmtId="0" fontId="0" fillId="0" borderId="12" xfId="0" applyBorder="1" applyAlignment="1" applyProtection="1">
      <alignment horizontal="justify" vertical="top"/>
    </xf>
    <xf numFmtId="0" fontId="0" fillId="0" borderId="12" xfId="0" applyBorder="1" applyAlignment="1" applyProtection="1">
      <alignment horizontal="center"/>
    </xf>
    <xf numFmtId="2" fontId="0" fillId="0" borderId="12" xfId="0" applyNumberFormat="1" applyBorder="1" applyAlignment="1" applyProtection="1">
      <alignment horizontal="center"/>
    </xf>
    <xf numFmtId="0" fontId="18" fillId="0" borderId="0" xfId="0" applyFont="1" applyBorder="1" applyAlignment="1" applyProtection="1">
      <alignment horizontal="center" vertical="top"/>
    </xf>
    <xf numFmtId="0" fontId="18" fillId="0" borderId="0" xfId="0" applyFont="1" applyBorder="1" applyAlignment="1" applyProtection="1">
      <alignment horizontal="justify" vertical="top"/>
    </xf>
    <xf numFmtId="0" fontId="18" fillId="0" borderId="0" xfId="0" applyFont="1" applyBorder="1" applyAlignment="1" applyProtection="1">
      <alignment horizontal="center"/>
    </xf>
    <xf numFmtId="2" fontId="18" fillId="0" borderId="0" xfId="0" applyNumberFormat="1" applyFont="1" applyBorder="1" applyAlignment="1" applyProtection="1">
      <alignment horizontal="center"/>
    </xf>
    <xf numFmtId="0" fontId="19" fillId="0" borderId="0" xfId="0" applyFont="1" applyBorder="1" applyAlignment="1" applyProtection="1">
      <alignment horizontal="center" vertical="top"/>
    </xf>
    <xf numFmtId="0" fontId="19" fillId="0" borderId="0" xfId="0" applyFont="1" applyBorder="1" applyAlignment="1" applyProtection="1">
      <alignment horizontal="justify" vertical="top"/>
    </xf>
    <xf numFmtId="0" fontId="19" fillId="0" borderId="0" xfId="0" applyFont="1" applyBorder="1" applyAlignment="1" applyProtection="1">
      <alignment horizontal="center"/>
    </xf>
    <xf numFmtId="2" fontId="19" fillId="0" borderId="0" xfId="0" applyNumberFormat="1" applyFont="1" applyAlignment="1" applyProtection="1">
      <alignment horizontal="center"/>
    </xf>
    <xf numFmtId="0" fontId="0" fillId="0" borderId="0" xfId="0" applyFont="1" applyAlignment="1" applyProtection="1">
      <alignment horizontal="left" vertical="top"/>
    </xf>
    <xf numFmtId="0" fontId="0" fillId="0" borderId="0" xfId="0" applyProtection="1"/>
    <xf numFmtId="0" fontId="45" fillId="0" borderId="0" xfId="0" applyFont="1" applyAlignment="1" applyProtection="1">
      <alignment horizontal="center" vertical="top" wrapText="1"/>
    </xf>
    <xf numFmtId="0" fontId="45" fillId="0" borderId="0" xfId="0" applyFont="1" applyAlignment="1" applyProtection="1">
      <alignment horizontal="center" vertical="top"/>
    </xf>
    <xf numFmtId="0" fontId="45" fillId="0" borderId="0" xfId="0" applyFont="1" applyAlignment="1" applyProtection="1">
      <alignment horizontal="justify" vertical="top" wrapText="1"/>
    </xf>
    <xf numFmtId="0" fontId="0" fillId="0" borderId="0" xfId="0" applyFont="1" applyAlignment="1" applyProtection="1">
      <alignment horizontal="justify" vertical="top" wrapText="1"/>
    </xf>
    <xf numFmtId="0" fontId="0" fillId="0" borderId="0" xfId="0" applyAlignment="1" applyProtection="1">
      <alignment horizontal="center" wrapText="1"/>
    </xf>
    <xf numFmtId="2" fontId="0" fillId="0" borderId="0" xfId="0" applyNumberFormat="1" applyAlignment="1" applyProtection="1">
      <alignment horizontal="center"/>
    </xf>
    <xf numFmtId="0" fontId="44" fillId="33" borderId="0" xfId="0" applyFont="1" applyFill="1" applyAlignment="1" applyProtection="1">
      <alignment horizontal="center" vertical="top"/>
    </xf>
    <xf numFmtId="0" fontId="44" fillId="33" borderId="0" xfId="0" applyFont="1" applyFill="1" applyAlignment="1" applyProtection="1">
      <alignment horizontal="center"/>
    </xf>
    <xf numFmtId="2" fontId="44" fillId="33" borderId="0" xfId="42" applyNumberFormat="1" applyFont="1" applyFill="1" applyAlignment="1" applyProtection="1">
      <alignment horizontal="center"/>
    </xf>
    <xf numFmtId="0" fontId="16" fillId="0" borderId="0" xfId="0" applyFont="1" applyFill="1" applyAlignment="1" applyProtection="1">
      <alignment horizontal="center" vertical="top"/>
    </xf>
    <xf numFmtId="0" fontId="16" fillId="0" borderId="0" xfId="0" applyFont="1" applyFill="1" applyAlignment="1" applyProtection="1">
      <alignment horizontal="justify" vertical="top" wrapText="1"/>
    </xf>
    <xf numFmtId="0" fontId="16" fillId="0" borderId="0" xfId="0" applyFont="1" applyFill="1" applyAlignment="1" applyProtection="1">
      <alignment horizontal="center"/>
    </xf>
    <xf numFmtId="2" fontId="16" fillId="0" borderId="0" xfId="42" applyNumberFormat="1" applyFont="1" applyFill="1" applyAlignment="1" applyProtection="1">
      <alignment horizontal="center"/>
    </xf>
    <xf numFmtId="0" fontId="44" fillId="0" borderId="10" xfId="0" applyFont="1" applyFill="1" applyBorder="1" applyAlignment="1" applyProtection="1">
      <alignment horizontal="center" vertical="top"/>
    </xf>
    <xf numFmtId="0" fontId="47" fillId="0" borderId="10" xfId="0" applyFont="1" applyFill="1" applyBorder="1" applyAlignment="1" applyProtection="1">
      <alignment horizontal="justify" vertical="top" wrapText="1"/>
    </xf>
    <xf numFmtId="0" fontId="44" fillId="0" borderId="10" xfId="0" applyFont="1" applyFill="1" applyBorder="1" applyAlignment="1" applyProtection="1">
      <alignment horizontal="center"/>
    </xf>
    <xf numFmtId="2" fontId="44" fillId="0" borderId="10" xfId="42" applyNumberFormat="1" applyFont="1" applyFill="1" applyBorder="1" applyAlignment="1" applyProtection="1">
      <alignment horizontal="center"/>
    </xf>
    <xf numFmtId="0" fontId="16" fillId="0" borderId="0" xfId="0" applyFont="1" applyFill="1" applyBorder="1" applyAlignment="1" applyProtection="1">
      <alignment horizontal="center" vertical="top"/>
    </xf>
    <xf numFmtId="0" fontId="16" fillId="0" borderId="0" xfId="0" applyFont="1" applyFill="1" applyBorder="1" applyAlignment="1" applyProtection="1">
      <alignment horizontal="justify" vertical="top" wrapText="1"/>
    </xf>
    <xf numFmtId="0" fontId="16" fillId="0" borderId="0" xfId="0" applyFont="1" applyFill="1" applyBorder="1" applyAlignment="1" applyProtection="1">
      <alignment horizontal="center"/>
    </xf>
    <xf numFmtId="2" fontId="16" fillId="0" borderId="0" xfId="42" applyNumberFormat="1" applyFont="1" applyFill="1" applyBorder="1" applyAlignment="1" applyProtection="1">
      <alignment horizontal="center"/>
    </xf>
    <xf numFmtId="0" fontId="45" fillId="0" borderId="0" xfId="0" applyFont="1" applyFill="1" applyBorder="1" applyAlignment="1" applyProtection="1">
      <alignment horizontal="center" vertical="top"/>
    </xf>
    <xf numFmtId="0" fontId="48" fillId="0" borderId="0" xfId="0" applyFont="1" applyFill="1" applyAlignment="1" applyProtection="1">
      <alignment horizontal="justify" vertical="top" wrapText="1"/>
    </xf>
    <xf numFmtId="0" fontId="45" fillId="0" borderId="0" xfId="0" applyFont="1" applyFill="1" applyBorder="1" applyAlignment="1" applyProtection="1">
      <alignment horizontal="center"/>
    </xf>
    <xf numFmtId="2" fontId="45" fillId="0" borderId="0" xfId="42" applyNumberFormat="1" applyFont="1" applyFill="1" applyBorder="1" applyAlignment="1" applyProtection="1">
      <alignment horizontal="center"/>
    </xf>
    <xf numFmtId="0" fontId="46" fillId="0" borderId="0" xfId="0" applyFont="1" applyFill="1" applyBorder="1" applyAlignment="1" applyProtection="1">
      <alignment horizontal="center" vertical="top"/>
    </xf>
    <xf numFmtId="0" fontId="46" fillId="0" borderId="0" xfId="0" applyFont="1" applyFill="1" applyBorder="1" applyAlignment="1" applyProtection="1">
      <alignment horizontal="justify" vertical="top" wrapText="1"/>
    </xf>
    <xf numFmtId="0" fontId="46" fillId="0" borderId="0" xfId="0" applyFont="1" applyFill="1" applyBorder="1" applyAlignment="1" applyProtection="1">
      <alignment horizontal="center"/>
    </xf>
    <xf numFmtId="0" fontId="45" fillId="0" borderId="0" xfId="0" applyFont="1" applyAlignment="1" applyProtection="1">
      <alignment horizontal="center"/>
    </xf>
    <xf numFmtId="43" fontId="45" fillId="0" borderId="0" xfId="42" applyFont="1" applyAlignment="1" applyProtection="1">
      <alignment horizontal="center"/>
    </xf>
    <xf numFmtId="49" fontId="48" fillId="0" borderId="0" xfId="0" applyNumberFormat="1" applyFont="1" applyFill="1" applyAlignment="1" applyProtection="1">
      <alignment horizontal="justify" vertical="top" wrapText="1"/>
    </xf>
    <xf numFmtId="43" fontId="45" fillId="0" borderId="0" xfId="42" applyFont="1" applyAlignment="1" applyProtection="1">
      <alignment horizontal="center" vertical="center"/>
    </xf>
    <xf numFmtId="0" fontId="45" fillId="0" borderId="0" xfId="0" applyFont="1" applyFill="1" applyAlignment="1" applyProtection="1">
      <alignment horizontal="center" vertical="top"/>
    </xf>
    <xf numFmtId="0" fontId="55" fillId="0" borderId="0" xfId="0" applyFont="1" applyFill="1" applyAlignment="1" applyProtection="1">
      <alignment horizontal="justify" vertical="top" wrapText="1"/>
    </xf>
    <xf numFmtId="2" fontId="45" fillId="0" borderId="0" xfId="0" applyNumberFormat="1" applyFont="1" applyAlignment="1" applyProtection="1">
      <alignment horizontal="center"/>
    </xf>
    <xf numFmtId="0" fontId="50" fillId="0" borderId="0" xfId="0" applyFont="1" applyFill="1" applyAlignment="1" applyProtection="1">
      <alignment horizontal="justify" vertical="top" wrapText="1"/>
    </xf>
    <xf numFmtId="0" fontId="44" fillId="0" borderId="10" xfId="0" applyFont="1" applyBorder="1" applyAlignment="1" applyProtection="1">
      <alignment horizontal="center" vertical="top"/>
    </xf>
    <xf numFmtId="0" fontId="44" fillId="0" borderId="10" xfId="0" applyFont="1" applyFill="1" applyBorder="1" applyAlignment="1" applyProtection="1">
      <alignment horizontal="justify" vertical="top" wrapText="1"/>
    </xf>
    <xf numFmtId="0" fontId="44" fillId="0" borderId="10" xfId="0" applyFont="1" applyBorder="1" applyAlignment="1" applyProtection="1">
      <alignment horizontal="center"/>
    </xf>
    <xf numFmtId="2" fontId="44" fillId="0" borderId="10" xfId="42" applyNumberFormat="1" applyFont="1" applyBorder="1" applyAlignment="1" applyProtection="1">
      <alignment horizontal="center"/>
    </xf>
    <xf numFmtId="0" fontId="0" fillId="0" borderId="0" xfId="0" applyFont="1" applyAlignment="1" applyProtection="1">
      <alignment horizontal="center" vertical="top"/>
    </xf>
    <xf numFmtId="0" fontId="0" fillId="0" borderId="0" xfId="0" applyFont="1" applyAlignment="1" applyProtection="1">
      <alignment horizontal="justify" vertical="top"/>
    </xf>
    <xf numFmtId="0" fontId="0" fillId="0" borderId="0" xfId="0" applyFont="1" applyAlignment="1" applyProtection="1">
      <alignment horizontal="center"/>
    </xf>
    <xf numFmtId="2" fontId="0" fillId="0" borderId="0" xfId="0" applyNumberFormat="1" applyFont="1" applyAlignment="1" applyProtection="1">
      <alignment horizontal="center"/>
    </xf>
    <xf numFmtId="0" fontId="0" fillId="0" borderId="0" xfId="0" applyAlignment="1" applyProtection="1">
      <alignment horizontal="center" vertical="top"/>
    </xf>
    <xf numFmtId="0" fontId="0" fillId="0" borderId="0" xfId="0" applyAlignment="1" applyProtection="1">
      <alignment horizontal="justify" vertical="top"/>
    </xf>
    <xf numFmtId="0" fontId="0" fillId="0" borderId="0" xfId="0" applyAlignment="1" applyProtection="1">
      <alignment horizontal="center"/>
    </xf>
    <xf numFmtId="164" fontId="45" fillId="0" borderId="0" xfId="42" applyNumberFormat="1" applyFont="1" applyAlignment="1" applyProtection="1">
      <alignment horizontal="center"/>
      <protection locked="0"/>
    </xf>
    <xf numFmtId="43" fontId="46" fillId="0" borderId="0" xfId="42" applyFont="1" applyFill="1" applyBorder="1" applyAlignment="1" applyProtection="1">
      <alignment horizontal="center"/>
      <protection locked="0"/>
    </xf>
    <xf numFmtId="164" fontId="45" fillId="0" borderId="0" xfId="42" applyNumberFormat="1" applyFont="1" applyAlignment="1" applyProtection="1">
      <alignment horizontal="center" vertical="center"/>
      <protection locked="0"/>
    </xf>
    <xf numFmtId="0" fontId="45" fillId="0" borderId="0" xfId="0" applyFont="1" applyAlignment="1" applyProtection="1">
      <alignment horizontal="center"/>
      <protection locked="0"/>
    </xf>
    <xf numFmtId="0" fontId="56" fillId="0" borderId="0" xfId="0" applyFont="1" applyBorder="1" applyAlignment="1" applyProtection="1">
      <alignment horizontal="center"/>
    </xf>
    <xf numFmtId="43" fontId="44" fillId="33" borderId="0" xfId="42" applyFont="1" applyFill="1" applyAlignment="1" applyProtection="1">
      <alignment horizontal="center"/>
    </xf>
    <xf numFmtId="43" fontId="16" fillId="0" borderId="0" xfId="42" applyFont="1" applyFill="1" applyAlignment="1" applyProtection="1">
      <alignment horizontal="center"/>
    </xf>
    <xf numFmtId="43" fontId="44" fillId="0" borderId="10" xfId="42" applyFont="1" applyFill="1" applyBorder="1" applyAlignment="1" applyProtection="1">
      <alignment horizontal="center"/>
    </xf>
    <xf numFmtId="43" fontId="16" fillId="0" borderId="0" xfId="42" applyFont="1" applyFill="1" applyBorder="1" applyAlignment="1" applyProtection="1">
      <alignment horizontal="center"/>
    </xf>
    <xf numFmtId="164" fontId="45" fillId="0" borderId="0" xfId="42" applyNumberFormat="1" applyFont="1" applyAlignment="1" applyProtection="1">
      <alignment horizontal="center"/>
    </xf>
    <xf numFmtId="43" fontId="46" fillId="0" borderId="0" xfId="42" applyFont="1" applyFill="1" applyBorder="1" applyAlignment="1" applyProtection="1">
      <alignment horizontal="center"/>
    </xf>
    <xf numFmtId="164" fontId="45" fillId="0" borderId="0" xfId="42" applyNumberFormat="1" applyFont="1" applyAlignment="1" applyProtection="1">
      <alignment horizontal="center" vertical="center"/>
    </xf>
    <xf numFmtId="164" fontId="44" fillId="0" borderId="10" xfId="42" applyNumberFormat="1" applyFont="1" applyBorder="1" applyAlignment="1" applyProtection="1">
      <alignment horizontal="center"/>
    </xf>
    <xf numFmtId="43" fontId="27" fillId="0" borderId="0" xfId="42" applyFont="1" applyFill="1" applyBorder="1" applyAlignment="1" applyProtection="1">
      <alignment horizontal="center"/>
    </xf>
    <xf numFmtId="164" fontId="36" fillId="0" borderId="0" xfId="42" applyNumberFormat="1" applyFont="1" applyAlignment="1" applyProtection="1">
      <alignment horizontal="center"/>
    </xf>
    <xf numFmtId="164" fontId="38" fillId="0" borderId="10" xfId="42" applyNumberFormat="1" applyFont="1" applyBorder="1" applyAlignment="1" applyProtection="1">
      <alignment horizontal="center"/>
    </xf>
    <xf numFmtId="0" fontId="36" fillId="0" borderId="0" xfId="0" applyFont="1" applyAlignment="1" applyProtection="1">
      <alignment horizontal="center"/>
    </xf>
    <xf numFmtId="39" fontId="28" fillId="0" borderId="0" xfId="42" applyNumberFormat="1" applyFont="1" applyAlignment="1" applyProtection="1">
      <alignment horizontal="center"/>
      <protection locked="0"/>
    </xf>
    <xf numFmtId="7" fontId="0" fillId="0" borderId="0" xfId="42" applyNumberFormat="1" applyFont="1" applyAlignment="1" applyProtection="1">
      <alignment horizontal="center"/>
      <protection locked="0"/>
    </xf>
    <xf numFmtId="0" fontId="45" fillId="0" borderId="0" xfId="0" applyFont="1" applyAlignment="1">
      <alignment horizontal="justify" vertical="top" wrapText="1"/>
    </xf>
    <xf numFmtId="0" fontId="45" fillId="0" borderId="0" xfId="0" applyFont="1" applyAlignment="1">
      <alignment horizontal="justify" vertical="top" wrapText="1"/>
    </xf>
    <xf numFmtId="49" fontId="45" fillId="0" borderId="0" xfId="0" applyNumberFormat="1" applyFont="1" applyAlignment="1">
      <alignment horizontal="justify" vertical="top" wrapText="1"/>
    </xf>
    <xf numFmtId="49" fontId="45" fillId="0" borderId="0" xfId="0" applyNumberFormat="1" applyFont="1" applyAlignment="1">
      <alignment horizontal="justify" vertical="top" wrapText="1"/>
    </xf>
    <xf numFmtId="49" fontId="45" fillId="0" borderId="0" xfId="0" applyNumberFormat="1" applyFont="1" applyFill="1" applyAlignment="1">
      <alignment horizontal="justify" vertical="top" wrapText="1"/>
    </xf>
    <xf numFmtId="0" fontId="27" fillId="0" borderId="0" xfId="0" applyFont="1" applyFill="1" applyAlignment="1" applyProtection="1">
      <alignment horizontal="justify" vertical="top" wrapText="1"/>
    </xf>
    <xf numFmtId="0" fontId="27" fillId="0" borderId="0" xfId="0" applyFont="1" applyFill="1" applyAlignment="1" applyProtection="1">
      <alignment horizontal="justify" vertical="top" wrapText="1"/>
    </xf>
    <xf numFmtId="0" fontId="46" fillId="0" borderId="0" xfId="0" applyFont="1" applyAlignment="1">
      <alignment wrapText="1"/>
    </xf>
    <xf numFmtId="0" fontId="27" fillId="0" borderId="0" xfId="0" applyFont="1" applyAlignment="1" applyProtection="1">
      <alignment horizontal="center" vertical="top"/>
    </xf>
    <xf numFmtId="0" fontId="27" fillId="0" borderId="0" xfId="0" applyFont="1" applyAlignment="1" applyProtection="1">
      <alignment horizontal="center"/>
    </xf>
    <xf numFmtId="2" fontId="27" fillId="0" borderId="0" xfId="42" applyNumberFormat="1" applyFont="1" applyFill="1" applyBorder="1" applyAlignment="1" applyProtection="1">
      <alignment horizontal="center"/>
    </xf>
    <xf numFmtId="49" fontId="43" fillId="0" borderId="11" xfId="0" applyNumberFormat="1" applyFont="1" applyFill="1" applyBorder="1" applyAlignment="1">
      <alignment horizontal="left" vertical="top"/>
    </xf>
    <xf numFmtId="0" fontId="43" fillId="0" borderId="11" xfId="0" applyFont="1" applyFill="1" applyBorder="1" applyAlignment="1">
      <alignment horizontal="left"/>
    </xf>
    <xf numFmtId="164" fontId="16" fillId="0" borderId="0" xfId="0" applyNumberFormat="1" applyFont="1"/>
    <xf numFmtId="0" fontId="50" fillId="0" borderId="0" xfId="0" applyFont="1" applyAlignment="1" applyProtection="1">
      <alignment horizontal="justify" vertical="top" wrapText="1"/>
    </xf>
    <xf numFmtId="165" fontId="34" fillId="0" borderId="0" xfId="48" applyNumberFormat="1" applyFont="1" applyBorder="1" applyAlignment="1">
      <alignment horizontal="right"/>
    </xf>
    <xf numFmtId="0" fontId="45" fillId="34" borderId="0" xfId="0" applyFont="1" applyFill="1" applyAlignment="1" applyProtection="1">
      <alignment horizontal="justify" vertical="top" wrapText="1"/>
    </xf>
    <xf numFmtId="0" fontId="44" fillId="33" borderId="0" xfId="0" applyFont="1" applyFill="1" applyBorder="1" applyAlignment="1" applyProtection="1">
      <alignment horizontal="justify" vertical="top"/>
    </xf>
    <xf numFmtId="0" fontId="18" fillId="0" borderId="0" xfId="0" applyFont="1" applyBorder="1" applyAlignment="1">
      <alignment horizontal="left" vertical="top" wrapText="1"/>
    </xf>
    <xf numFmtId="0" fontId="19" fillId="0" borderId="0" xfId="0" applyFont="1" applyBorder="1" applyAlignment="1">
      <alignment horizontal="left" wrapText="1"/>
    </xf>
    <xf numFmtId="0" fontId="19" fillId="0" borderId="0" xfId="0" applyFont="1" applyBorder="1" applyAlignment="1">
      <alignment wrapText="1"/>
    </xf>
    <xf numFmtId="0" fontId="20" fillId="0" borderId="0" xfId="0" applyFont="1" applyBorder="1" applyAlignment="1">
      <alignment horizontal="right"/>
    </xf>
    <xf numFmtId="0" fontId="23" fillId="0" borderId="0" xfId="0" applyFont="1" applyBorder="1" applyAlignment="1">
      <alignment horizontal="left" vertical="top" wrapText="1"/>
    </xf>
    <xf numFmtId="0" fontId="24" fillId="0" borderId="0" xfId="0" applyFont="1" applyBorder="1" applyAlignment="1">
      <alignment horizontal="left" wrapText="1"/>
    </xf>
    <xf numFmtId="0" fontId="24" fillId="0" borderId="0" xfId="0" applyFont="1" applyBorder="1" applyAlignment="1">
      <alignment wrapText="1"/>
    </xf>
    <xf numFmtId="0" fontId="56" fillId="0" borderId="0" xfId="0" applyFont="1" applyBorder="1" applyAlignment="1">
      <alignment horizontal="center"/>
    </xf>
    <xf numFmtId="0" fontId="56" fillId="0" borderId="0" xfId="0" applyFont="1" applyBorder="1" applyAlignment="1" applyProtection="1">
      <alignment horizontal="center"/>
    </xf>
    <xf numFmtId="0" fontId="45" fillId="0" borderId="0" xfId="0" applyFont="1" applyAlignment="1">
      <alignment horizontal="justify" vertical="top" wrapText="1"/>
    </xf>
    <xf numFmtId="49" fontId="45" fillId="0" borderId="0" xfId="0" applyNumberFormat="1" applyFont="1" applyAlignment="1">
      <alignment horizontal="justify" vertical="top" wrapText="1"/>
    </xf>
    <xf numFmtId="49" fontId="46" fillId="0" borderId="0" xfId="0" applyNumberFormat="1" applyFont="1" applyAlignment="1">
      <alignment horizontal="justify" vertical="top" wrapText="1"/>
    </xf>
  </cellXfs>
  <cellStyles count="49">
    <cellStyle name="20 % – Poudarek1" xfId="19" builtinId="30" customBuiltin="1"/>
    <cellStyle name="20 % – Poudarek2" xfId="23" builtinId="34" customBuiltin="1"/>
    <cellStyle name="20 % – Poudarek3" xfId="27" builtinId="38" customBuiltin="1"/>
    <cellStyle name="20 % – Poudarek4" xfId="31" builtinId="42" customBuiltin="1"/>
    <cellStyle name="20 % – Poudarek5" xfId="35" builtinId="46" customBuiltin="1"/>
    <cellStyle name="20 % – Poudarek6" xfId="39" builtinId="50" customBuiltin="1"/>
    <cellStyle name="40 % – Poudarek1" xfId="20" builtinId="31" customBuiltin="1"/>
    <cellStyle name="40 % – Poudarek2" xfId="24" builtinId="35" customBuiltin="1"/>
    <cellStyle name="40 % – Poudarek3" xfId="28" builtinId="39" customBuiltin="1"/>
    <cellStyle name="40 % – Poudarek4" xfId="32" builtinId="43" customBuiltin="1"/>
    <cellStyle name="40 % – Poudarek5" xfId="36" builtinId="47" customBuiltin="1"/>
    <cellStyle name="40 % – Poudarek6" xfId="40" builtinId="51" customBuiltin="1"/>
    <cellStyle name="60 % – Poudarek1" xfId="21" builtinId="32" customBuiltin="1"/>
    <cellStyle name="60 % – Poudarek2" xfId="25" builtinId="36" customBuiltin="1"/>
    <cellStyle name="60 % – Poudarek3" xfId="29" builtinId="40" customBuiltin="1"/>
    <cellStyle name="60 % – Poudarek4" xfId="33" builtinId="44" customBuiltin="1"/>
    <cellStyle name="60 % – Poudarek5" xfId="37" builtinId="48" customBuiltin="1"/>
    <cellStyle name="60 % – Poudarek6" xfId="41" builtinId="52" customBuiltin="1"/>
    <cellStyle name="Comma 2" xfId="46"/>
    <cellStyle name="Dobro" xfId="6" builtinId="26" customBuiltin="1"/>
    <cellStyle name="Izhod" xfId="10" builtinId="21"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avadno" xfId="0" builtinId="0" customBuiltin="1"/>
    <cellStyle name="Navadno 2" xfId="43"/>
    <cellStyle name="Navadno 3" xfId="47"/>
    <cellStyle name="Navadno_KALAMAR-PSO GREGORČIČEVA MS-16.11.04" xfId="48"/>
    <cellStyle name="Nevtralno" xfId="8" builtinId="28" customBuiltin="1"/>
    <cellStyle name="Opomba" xfId="15" builtinId="10" customBuiltin="1"/>
    <cellStyle name="Opozorilo" xfId="14" builtinId="11" customBuiltin="1"/>
    <cellStyle name="Pojasnjevalno besedilo" xfId="16" builtinId="53" customBuiltin="1"/>
    <cellStyle name="Poudarek1" xfId="18" builtinId="29" customBuiltin="1"/>
    <cellStyle name="Poudarek2" xfId="22" builtinId="33" customBuiltin="1"/>
    <cellStyle name="Poudarek3" xfId="26" builtinId="37" customBuiltin="1"/>
    <cellStyle name="Poudarek4" xfId="30" builtinId="41" customBuiltin="1"/>
    <cellStyle name="Poudarek5" xfId="34" builtinId="45" customBuiltin="1"/>
    <cellStyle name="Poudarek6" xfId="38" builtinId="49" customBuiltin="1"/>
    <cellStyle name="Povezana celica" xfId="12" builtinId="24" customBuiltin="1"/>
    <cellStyle name="Preveri celico" xfId="13" builtinId="23" customBuiltin="1"/>
    <cellStyle name="Računanje" xfId="11" builtinId="22" customBuiltin="1"/>
    <cellStyle name="Slabo" xfId="7" builtinId="27" customBuiltin="1"/>
    <cellStyle name="Valuta 3" xfId="44"/>
    <cellStyle name="Vejica" xfId="42" builtinId="3"/>
    <cellStyle name="Vejica 3" xfId="45"/>
    <cellStyle name="Vnos" xfId="9" builtinId="20" customBuiltin="1"/>
    <cellStyle name="Vsota" xfId="17" builtinId="25" customBuiltin="1"/>
  </cellStyles>
  <dxfs count="0"/>
  <tableStyles count="0" defaultTableStyle="TableStyleMedium9" defaultPivotStyle="PivotStyleLight16"/>
  <colors>
    <mruColors>
      <color rgb="FFFFFF66"/>
      <color rgb="FFD1CC00"/>
      <color rgb="FFFFFF00"/>
      <color rgb="FFFFFF25"/>
      <color rgb="FFA50021"/>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B050"/>
    <pageSetUpPr fitToPage="1"/>
  </sheetPr>
  <dimension ref="A1:H56"/>
  <sheetViews>
    <sheetView showZeros="0" view="pageBreakPreview" zoomScale="115" zoomScaleNormal="100" zoomScaleSheetLayoutView="115" workbookViewId="0">
      <selection activeCell="C25" sqref="C25"/>
    </sheetView>
  </sheetViews>
  <sheetFormatPr defaultColWidth="9.140625" defaultRowHeight="15"/>
  <cols>
    <col min="1" max="1" width="9.28515625" style="1" customWidth="1"/>
    <col min="2" max="2" width="41.28515625" customWidth="1"/>
    <col min="3" max="3" width="6.42578125" customWidth="1"/>
    <col min="4" max="4" width="11.140625" bestFit="1" customWidth="1"/>
    <col min="5" max="5" width="9.140625" customWidth="1"/>
    <col min="6" max="6" width="12.42578125" customWidth="1"/>
  </cols>
  <sheetData>
    <row r="1" spans="1:8">
      <c r="A1" s="29"/>
      <c r="B1" s="30"/>
      <c r="C1" s="30"/>
      <c r="D1" s="30"/>
      <c r="E1" s="30"/>
      <c r="F1" s="30"/>
    </row>
    <row r="2" spans="1:8" s="4" customFormat="1" ht="18" customHeight="1">
      <c r="A2" s="377" t="s">
        <v>91</v>
      </c>
      <c r="B2" s="378"/>
      <c r="C2" s="379"/>
      <c r="D2" s="25"/>
      <c r="E2" s="380"/>
      <c r="F2" s="380"/>
    </row>
    <row r="3" spans="1:8" s="4" customFormat="1" ht="18" customHeight="1">
      <c r="A3" s="379"/>
      <c r="B3" s="379"/>
      <c r="C3" s="379"/>
      <c r="E3" s="380"/>
      <c r="F3" s="380"/>
    </row>
    <row r="4" spans="1:8" s="4" customFormat="1" ht="18" customHeight="1">
      <c r="A4" s="379"/>
      <c r="B4" s="379"/>
      <c r="C4" s="379"/>
      <c r="E4" s="380"/>
      <c r="F4" s="380"/>
    </row>
    <row r="5" spans="1:8" s="5" customFormat="1" ht="18" customHeight="1">
      <c r="A5" s="379"/>
      <c r="B5" s="379"/>
      <c r="C5" s="379"/>
      <c r="E5" s="380"/>
      <c r="F5" s="380"/>
    </row>
    <row r="6" spans="1:8" s="19" customFormat="1" ht="18.75">
      <c r="A6" s="3" t="s">
        <v>18</v>
      </c>
      <c r="B6" s="3"/>
      <c r="D6" s="20"/>
      <c r="E6" s="20"/>
      <c r="F6" s="20"/>
    </row>
    <row r="7" spans="1:8" s="2" customFormat="1">
      <c r="A7" s="6"/>
      <c r="B7" s="7"/>
      <c r="C7" s="8"/>
      <c r="D7" s="9"/>
      <c r="E7" s="9"/>
      <c r="F7" s="9"/>
    </row>
    <row r="8" spans="1:8" s="12" customFormat="1">
      <c r="A8" s="121" t="s">
        <v>6</v>
      </c>
      <c r="B8" s="122"/>
      <c r="C8" s="87"/>
      <c r="D8" s="88"/>
      <c r="E8" s="88"/>
      <c r="F8" s="88"/>
    </row>
    <row r="9" spans="1:8" s="12" customFormat="1">
      <c r="A9" s="69"/>
      <c r="B9" s="122"/>
      <c r="C9" s="87"/>
      <c r="D9" s="88"/>
      <c r="E9" s="88"/>
      <c r="F9" s="88"/>
    </row>
    <row r="10" spans="1:8" s="2" customFormat="1">
      <c r="A10" s="123" t="s">
        <v>5</v>
      </c>
      <c r="B10" s="124" t="s">
        <v>6</v>
      </c>
      <c r="C10" s="125"/>
      <c r="D10" s="126"/>
      <c r="E10" s="126"/>
      <c r="F10" s="136">
        <f>'A. REK. G'!F15</f>
        <v>0</v>
      </c>
      <c r="G10" s="22"/>
      <c r="H10" s="22"/>
    </row>
    <row r="11" spans="1:8" s="2" customFormat="1">
      <c r="A11" s="123"/>
      <c r="B11" s="124"/>
      <c r="C11" s="125"/>
      <c r="D11" s="126"/>
      <c r="E11" s="126"/>
      <c r="F11" s="136"/>
      <c r="G11" s="22"/>
      <c r="H11" s="22"/>
    </row>
    <row r="12" spans="1:8" s="2" customFormat="1">
      <c r="A12" s="123" t="s">
        <v>28</v>
      </c>
      <c r="B12" s="124" t="s">
        <v>29</v>
      </c>
      <c r="C12" s="125"/>
      <c r="D12" s="126"/>
      <c r="E12" s="126"/>
      <c r="F12" s="136">
        <f>'A. REK. O'!F15</f>
        <v>0</v>
      </c>
      <c r="G12" s="22"/>
      <c r="H12" s="22"/>
    </row>
    <row r="13" spans="1:8" s="2" customFormat="1">
      <c r="A13" s="123"/>
      <c r="B13" s="124"/>
      <c r="C13" s="125"/>
      <c r="D13" s="126"/>
      <c r="E13" s="126"/>
      <c r="F13" s="136"/>
      <c r="G13" s="22"/>
      <c r="H13" s="22"/>
    </row>
    <row r="14" spans="1:8" s="2" customFormat="1">
      <c r="A14" s="123"/>
      <c r="B14" s="124" t="s">
        <v>85</v>
      </c>
      <c r="C14" s="54"/>
      <c r="D14" s="55"/>
      <c r="E14" s="56"/>
      <c r="F14" s="136">
        <f>(SUM(F10:F12)*0.1)</f>
        <v>0</v>
      </c>
      <c r="G14" s="22"/>
      <c r="H14" s="22"/>
    </row>
    <row r="15" spans="1:8" s="2" customFormat="1">
      <c r="A15" s="123"/>
      <c r="B15" s="137" t="s">
        <v>45</v>
      </c>
      <c r="C15" s="138"/>
      <c r="D15" s="139"/>
      <c r="E15" s="140"/>
      <c r="F15" s="374"/>
      <c r="G15" s="22"/>
      <c r="H15" s="22"/>
    </row>
    <row r="16" spans="1:8" s="2" customFormat="1">
      <c r="A16" s="119"/>
      <c r="B16" s="141" t="s">
        <v>92</v>
      </c>
      <c r="C16" s="141"/>
      <c r="D16" s="142"/>
      <c r="E16" s="142"/>
      <c r="F16" s="143"/>
      <c r="G16" s="56"/>
      <c r="H16" s="22"/>
    </row>
    <row r="17" spans="1:8" s="2" customFormat="1">
      <c r="A17" s="119"/>
      <c r="B17" s="141"/>
      <c r="C17" s="141"/>
      <c r="D17" s="142"/>
      <c r="E17" s="142"/>
      <c r="F17" s="143"/>
      <c r="G17" s="56"/>
      <c r="H17" s="22"/>
    </row>
    <row r="18" spans="1:8" s="2" customFormat="1">
      <c r="A18" s="133"/>
      <c r="B18" s="125" t="s">
        <v>44</v>
      </c>
      <c r="C18" s="125"/>
      <c r="D18" s="126"/>
      <c r="E18" s="126"/>
      <c r="F18" s="136">
        <f>SUM(F10:F14)</f>
        <v>0</v>
      </c>
      <c r="G18" s="57"/>
      <c r="H18" s="22"/>
    </row>
    <row r="19" spans="1:8" s="35" customFormat="1" ht="13.9" customHeight="1" thickBot="1">
      <c r="A19" s="144"/>
      <c r="B19" s="129"/>
      <c r="C19" s="129" t="s">
        <v>20</v>
      </c>
      <c r="D19" s="145"/>
      <c r="E19" s="145"/>
      <c r="F19" s="146">
        <f>F18*0.22</f>
        <v>0</v>
      </c>
      <c r="G19" s="18"/>
      <c r="H19" s="18"/>
    </row>
    <row r="20" spans="1:8" s="2" customFormat="1" ht="13.9" customHeight="1">
      <c r="A20" s="147"/>
      <c r="B20" s="125"/>
      <c r="C20" s="125"/>
      <c r="D20" s="126"/>
      <c r="E20" s="126"/>
      <c r="F20" s="127"/>
      <c r="G20" s="22"/>
      <c r="H20" s="22"/>
    </row>
    <row r="21" spans="1:8" s="35" customFormat="1" ht="15.75" thickBot="1">
      <c r="A21" s="144"/>
      <c r="B21" s="129"/>
      <c r="C21" s="129" t="s">
        <v>16</v>
      </c>
      <c r="D21" s="145"/>
      <c r="E21" s="145"/>
      <c r="F21" s="146">
        <f>(F18+F19)</f>
        <v>0</v>
      </c>
      <c r="G21" s="18"/>
      <c r="H21" s="18"/>
    </row>
    <row r="22" spans="1:8" s="35" customFormat="1">
      <c r="G22" s="18"/>
      <c r="H22" s="18"/>
    </row>
    <row r="23" spans="1:8" s="35" customFormat="1">
      <c r="G23" s="18"/>
      <c r="H23" s="18"/>
    </row>
    <row r="24" spans="1:8">
      <c r="A24" s="21"/>
      <c r="B24" s="16"/>
      <c r="C24" s="16"/>
      <c r="D24" s="17"/>
      <c r="E24" s="17"/>
      <c r="F24" s="17"/>
      <c r="G24" s="18"/>
      <c r="H24" s="18"/>
    </row>
    <row r="25" spans="1:8">
      <c r="A25" s="14"/>
      <c r="B25" s="31"/>
      <c r="C25" s="16"/>
      <c r="D25" s="17"/>
      <c r="E25" s="17"/>
      <c r="F25" s="17"/>
      <c r="G25" s="18"/>
      <c r="H25" s="18"/>
    </row>
    <row r="26" spans="1:8">
      <c r="A26" s="21"/>
      <c r="B26" s="16"/>
      <c r="C26" s="16"/>
      <c r="D26" s="17"/>
      <c r="E26" s="17"/>
      <c r="F26" s="17"/>
      <c r="G26" s="18"/>
      <c r="H26" s="18"/>
    </row>
    <row r="27" spans="1:8">
      <c r="A27" s="14"/>
      <c r="B27" s="16"/>
      <c r="C27" s="16"/>
      <c r="D27" s="17"/>
      <c r="E27" s="17"/>
      <c r="F27" s="17"/>
      <c r="G27" s="18"/>
      <c r="H27" s="18"/>
    </row>
    <row r="28" spans="1:8">
      <c r="A28" s="21"/>
      <c r="B28" s="16"/>
      <c r="C28" s="16"/>
      <c r="D28" s="17"/>
      <c r="E28" s="17"/>
      <c r="F28" s="17"/>
      <c r="G28" s="18"/>
      <c r="H28" s="18"/>
    </row>
    <row r="29" spans="1:8">
      <c r="A29" s="14"/>
      <c r="B29" s="16"/>
      <c r="C29" s="16"/>
      <c r="D29" s="17"/>
      <c r="E29" s="17"/>
      <c r="F29" s="17"/>
      <c r="G29" s="18"/>
      <c r="H29" s="18"/>
    </row>
    <row r="30" spans="1:8">
      <c r="A30" s="21"/>
      <c r="B30" s="16"/>
      <c r="C30" s="16"/>
      <c r="D30" s="17"/>
      <c r="E30" s="17"/>
      <c r="F30" s="17"/>
      <c r="G30" s="18"/>
      <c r="H30" s="18"/>
    </row>
    <row r="31" spans="1:8">
      <c r="A31" s="14"/>
      <c r="B31" s="32"/>
      <c r="C31" s="16"/>
      <c r="D31" s="17"/>
      <c r="E31" s="17"/>
      <c r="F31" s="17"/>
      <c r="G31" s="18"/>
      <c r="H31" s="18"/>
    </row>
    <row r="32" spans="1:8">
      <c r="A32" s="14"/>
      <c r="B32" s="16"/>
      <c r="C32" s="16"/>
      <c r="D32" s="17"/>
      <c r="E32" s="17"/>
      <c r="F32" s="17"/>
      <c r="G32" s="18"/>
      <c r="H32" s="18"/>
    </row>
    <row r="33" spans="1:8">
      <c r="A33" s="14"/>
      <c r="B33" s="33"/>
      <c r="C33" s="16"/>
      <c r="D33" s="17"/>
      <c r="E33" s="17"/>
      <c r="F33" s="17"/>
      <c r="G33" s="18"/>
      <c r="H33" s="18"/>
    </row>
    <row r="34" spans="1:8">
      <c r="A34" s="14"/>
      <c r="B34" s="16"/>
      <c r="C34" s="16"/>
      <c r="D34" s="17"/>
      <c r="E34" s="17"/>
      <c r="F34" s="17"/>
      <c r="G34" s="18"/>
      <c r="H34" s="18"/>
    </row>
    <row r="35" spans="1:8">
      <c r="A35" s="14"/>
      <c r="B35" s="32"/>
      <c r="C35" s="16"/>
      <c r="D35" s="17"/>
      <c r="E35" s="17"/>
      <c r="F35" s="17"/>
      <c r="G35" s="18"/>
      <c r="H35" s="18"/>
    </row>
    <row r="36" spans="1:8">
      <c r="A36" s="14"/>
      <c r="B36" s="16"/>
      <c r="C36" s="16"/>
      <c r="D36" s="17"/>
      <c r="E36" s="17"/>
      <c r="F36" s="17"/>
      <c r="G36" s="18"/>
      <c r="H36" s="18"/>
    </row>
    <row r="37" spans="1:8">
      <c r="A37" s="14"/>
      <c r="B37" s="15"/>
      <c r="C37" s="16"/>
      <c r="D37" s="17"/>
      <c r="E37" s="17"/>
      <c r="F37" s="17"/>
      <c r="G37" s="18"/>
      <c r="H37" s="18"/>
    </row>
    <row r="38" spans="1:8">
      <c r="B38" s="18"/>
      <c r="C38" s="18"/>
      <c r="D38" s="18"/>
      <c r="E38" s="18"/>
      <c r="F38" s="18"/>
      <c r="G38" s="18"/>
      <c r="H38" s="18"/>
    </row>
    <row r="39" spans="1:8">
      <c r="B39" s="18"/>
      <c r="C39" s="18"/>
      <c r="D39" s="18"/>
      <c r="E39" s="18"/>
      <c r="F39" s="18"/>
      <c r="G39" s="18"/>
      <c r="H39" s="18"/>
    </row>
    <row r="40" spans="1:8">
      <c r="B40" s="18"/>
      <c r="C40" s="18"/>
      <c r="D40" s="18"/>
      <c r="E40" s="18"/>
      <c r="F40" s="18"/>
      <c r="G40" s="18"/>
      <c r="H40" s="18"/>
    </row>
    <row r="41" spans="1:8">
      <c r="B41" s="18"/>
      <c r="C41" s="18"/>
      <c r="D41" s="18"/>
      <c r="E41" s="18"/>
      <c r="F41" s="18"/>
      <c r="G41" s="18"/>
      <c r="H41" s="18"/>
    </row>
    <row r="42" spans="1:8">
      <c r="B42" s="18"/>
      <c r="C42" s="18"/>
      <c r="D42" s="18"/>
      <c r="E42" s="18"/>
      <c r="F42" s="18"/>
      <c r="G42" s="18"/>
      <c r="H42" s="18"/>
    </row>
    <row r="43" spans="1:8">
      <c r="B43" s="18"/>
      <c r="C43" s="18"/>
      <c r="D43" s="18"/>
      <c r="E43" s="18"/>
      <c r="F43" s="18"/>
      <c r="G43" s="18"/>
    </row>
    <row r="44" spans="1:8">
      <c r="B44" s="18"/>
      <c r="C44" s="18"/>
      <c r="D44" s="18"/>
      <c r="E44" s="18"/>
      <c r="F44" s="18"/>
      <c r="G44" s="18"/>
    </row>
    <row r="45" spans="1:8">
      <c r="B45" s="18"/>
      <c r="C45" s="18"/>
      <c r="D45" s="18"/>
      <c r="E45" s="18"/>
      <c r="F45" s="18"/>
      <c r="G45" s="18"/>
    </row>
    <row r="46" spans="1:8">
      <c r="B46" s="18"/>
      <c r="C46" s="18"/>
      <c r="D46" s="18"/>
      <c r="E46" s="18"/>
      <c r="F46" s="18"/>
      <c r="G46" s="18"/>
    </row>
    <row r="47" spans="1:8">
      <c r="B47" s="18"/>
      <c r="C47" s="18"/>
      <c r="D47" s="18"/>
      <c r="E47" s="18"/>
      <c r="F47" s="18"/>
      <c r="G47" s="18"/>
    </row>
    <row r="48" spans="1:8">
      <c r="B48" s="18"/>
      <c r="C48" s="18"/>
      <c r="D48" s="18"/>
      <c r="E48" s="18"/>
      <c r="F48" s="18"/>
      <c r="G48" s="18"/>
    </row>
    <row r="49" spans="1:7">
      <c r="B49" s="18"/>
      <c r="C49" s="18"/>
      <c r="D49" s="18"/>
      <c r="E49" s="18"/>
      <c r="F49" s="18"/>
      <c r="G49" s="18"/>
    </row>
    <row r="50" spans="1:7">
      <c r="B50" s="18"/>
      <c r="C50" s="18"/>
      <c r="D50" s="18"/>
      <c r="E50" s="18"/>
      <c r="F50" s="18"/>
      <c r="G50" s="18"/>
    </row>
    <row r="51" spans="1:7">
      <c r="A51" s="27"/>
      <c r="B51" s="28"/>
      <c r="C51" s="28"/>
      <c r="D51" s="28"/>
      <c r="E51" s="28"/>
      <c r="F51" s="28"/>
      <c r="G51" s="18"/>
    </row>
    <row r="52" spans="1:7">
      <c r="B52" s="18"/>
      <c r="C52" s="18"/>
      <c r="D52" s="18"/>
      <c r="E52" s="18"/>
      <c r="F52" s="18"/>
      <c r="G52" s="18"/>
    </row>
    <row r="53" spans="1:7">
      <c r="B53" s="18"/>
      <c r="C53" s="18"/>
      <c r="D53" s="18"/>
      <c r="E53" s="18"/>
      <c r="F53" s="18"/>
      <c r="G53" s="18"/>
    </row>
    <row r="54" spans="1:7">
      <c r="B54" s="18"/>
      <c r="C54" s="18"/>
      <c r="D54" s="18"/>
      <c r="E54" s="18"/>
      <c r="F54" s="18"/>
      <c r="G54" s="18"/>
    </row>
    <row r="55" spans="1:7">
      <c r="B55" s="18"/>
      <c r="C55" s="18"/>
      <c r="D55" s="18"/>
      <c r="E55" s="18"/>
      <c r="F55" s="18"/>
      <c r="G55" s="18"/>
    </row>
    <row r="56" spans="1:7">
      <c r="B56" s="18"/>
      <c r="C56" s="18"/>
      <c r="D56" s="18"/>
      <c r="E56" s="18"/>
      <c r="F56" s="18"/>
      <c r="G56" s="18"/>
    </row>
  </sheetData>
  <mergeCells count="2">
    <mergeCell ref="A2:C5"/>
    <mergeCell ref="E2:F5"/>
  </mergeCells>
  <pageMargins left="0.98958333333333337" right="0.55208333333333337" top="1.3779527559055118" bottom="0.59055118110236227" header="0.31496062992125984" footer="0.31496062992125984"/>
  <pageSetup paperSize="9" scale="95" fitToHeight="0" orientation="portrait" r:id="rId1"/>
  <headerFooter>
    <oddHeader xml:space="preserve">&amp;C
                                                                                                                       </oddHeader>
    <oddFooter>&amp;CStran &amp;P od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70C0"/>
    <pageSetUpPr fitToPage="1"/>
  </sheetPr>
  <dimension ref="A1:H53"/>
  <sheetViews>
    <sheetView showZeros="0" view="pageBreakPreview" zoomScale="130" zoomScaleNormal="100" zoomScaleSheetLayoutView="130" workbookViewId="0">
      <selection activeCell="F15" sqref="F15"/>
    </sheetView>
  </sheetViews>
  <sheetFormatPr defaultColWidth="9.140625" defaultRowHeight="15"/>
  <cols>
    <col min="1" max="1" width="9.28515625" style="46" customWidth="1"/>
    <col min="2" max="2" width="41.5703125" style="35" customWidth="1"/>
    <col min="3" max="3" width="6.42578125" style="35" customWidth="1"/>
    <col min="4" max="4" width="11.140625" style="35" bestFit="1" customWidth="1"/>
    <col min="5" max="5" width="8.28515625" style="35" customWidth="1"/>
    <col min="6" max="6" width="11.28515625" style="35" customWidth="1"/>
  </cols>
  <sheetData>
    <row r="1" spans="1:8">
      <c r="A1" s="229"/>
      <c r="B1" s="30"/>
      <c r="C1" s="30"/>
      <c r="D1" s="30"/>
      <c r="E1" s="30"/>
      <c r="F1" s="30"/>
    </row>
    <row r="2" spans="1:8" s="4" customFormat="1" ht="18" customHeight="1">
      <c r="A2" s="381" t="s">
        <v>84</v>
      </c>
      <c r="B2" s="382"/>
      <c r="C2" s="383"/>
      <c r="D2" s="25"/>
      <c r="E2" s="384"/>
      <c r="F2" s="384"/>
    </row>
    <row r="3" spans="1:8" s="4" customFormat="1" ht="18" customHeight="1">
      <c r="A3" s="383"/>
      <c r="B3" s="383"/>
      <c r="C3" s="383"/>
      <c r="E3" s="384"/>
      <c r="F3" s="384"/>
    </row>
    <row r="4" spans="1:8" s="4" customFormat="1" ht="18" customHeight="1">
      <c r="A4" s="383"/>
      <c r="B4" s="383"/>
      <c r="C4" s="383"/>
      <c r="E4" s="384"/>
      <c r="F4" s="384"/>
    </row>
    <row r="5" spans="1:8" s="5" customFormat="1" ht="18" customHeight="1">
      <c r="A5" s="383"/>
      <c r="B5" s="383"/>
      <c r="C5" s="383"/>
      <c r="E5" s="231"/>
      <c r="F5" s="231"/>
    </row>
    <row r="6" spans="1:8" s="19" customFormat="1" ht="18.75">
      <c r="A6" s="3" t="s">
        <v>15</v>
      </c>
      <c r="B6" s="135"/>
      <c r="D6" s="20"/>
      <c r="E6" s="20"/>
      <c r="F6" s="20"/>
    </row>
    <row r="7" spans="1:8" s="2" customFormat="1">
      <c r="A7" s="6"/>
      <c r="B7" s="7"/>
      <c r="C7" s="8"/>
      <c r="D7" s="9"/>
      <c r="E7" s="9"/>
      <c r="F7" s="9"/>
    </row>
    <row r="8" spans="1:8" s="12" customFormat="1">
      <c r="A8" s="121" t="s">
        <v>5</v>
      </c>
      <c r="B8" s="122" t="s">
        <v>6</v>
      </c>
      <c r="C8" s="87"/>
      <c r="D8" s="88"/>
      <c r="E8" s="88"/>
      <c r="F8" s="88"/>
    </row>
    <row r="9" spans="1:8" s="12" customFormat="1">
      <c r="A9" s="121"/>
      <c r="B9" s="122"/>
      <c r="C9" s="87"/>
      <c r="D9" s="88"/>
      <c r="E9" s="88"/>
      <c r="F9" s="88"/>
    </row>
    <row r="10" spans="1:8" s="2" customFormat="1">
      <c r="A10" s="123" t="s">
        <v>4</v>
      </c>
      <c r="B10" s="124" t="str">
        <f>'I. Preddela'!B9</f>
        <v>PRIPRAVLJALNA DELA</v>
      </c>
      <c r="C10" s="125"/>
      <c r="D10" s="126"/>
      <c r="E10" s="126"/>
      <c r="F10" s="127"/>
      <c r="G10" s="22"/>
      <c r="H10" s="22"/>
    </row>
    <row r="11" spans="1:8" s="2" customFormat="1">
      <c r="A11" s="123" t="s">
        <v>13</v>
      </c>
      <c r="B11" s="124" t="str">
        <f>'II. Zemeljska dela'!B9</f>
        <v>ZEMELJSKA DELA</v>
      </c>
      <c r="C11" s="125"/>
      <c r="D11" s="126"/>
      <c r="E11" s="126"/>
      <c r="F11" s="127"/>
      <c r="G11" s="22"/>
      <c r="H11" s="22"/>
    </row>
    <row r="12" spans="1:8" s="2" customFormat="1">
      <c r="A12" s="123" t="s">
        <v>14</v>
      </c>
      <c r="B12" s="124" t="str">
        <f>'III. AB dela'!B9</f>
        <v>ARMIRANOBETONSKA DELA</v>
      </c>
      <c r="C12" s="125"/>
      <c r="D12" s="126"/>
      <c r="E12" s="126"/>
      <c r="F12" s="127"/>
      <c r="G12" s="22"/>
      <c r="H12" s="22"/>
    </row>
    <row r="13" spans="1:8" s="2" customFormat="1">
      <c r="A13" s="123" t="s">
        <v>17</v>
      </c>
      <c r="B13" s="124" t="str">
        <f>'IV.Tesarska dela'!B9</f>
        <v>TESARSKA DELA</v>
      </c>
      <c r="C13" s="125"/>
      <c r="D13" s="126"/>
      <c r="E13" s="126"/>
      <c r="F13" s="127"/>
      <c r="G13" s="22"/>
      <c r="H13" s="22"/>
    </row>
    <row r="14" spans="1:8" s="2" customFormat="1" ht="15.75" thickBot="1">
      <c r="A14" s="370"/>
      <c r="B14" s="371"/>
      <c r="C14" s="129"/>
      <c r="D14" s="145"/>
      <c r="E14" s="145"/>
      <c r="F14" s="146"/>
      <c r="G14" s="22"/>
      <c r="H14" s="22"/>
    </row>
    <row r="15" spans="1:8" s="2" customFormat="1">
      <c r="A15" s="133"/>
      <c r="B15" s="125" t="s">
        <v>3</v>
      </c>
      <c r="C15" s="134"/>
      <c r="D15" s="126"/>
      <c r="E15" s="126"/>
      <c r="F15" s="372">
        <f>SUM(F10:F13)</f>
        <v>0</v>
      </c>
      <c r="G15" s="22"/>
      <c r="H15" s="22"/>
    </row>
    <row r="16" spans="1:8">
      <c r="A16"/>
      <c r="B16"/>
      <c r="C16"/>
      <c r="D16"/>
      <c r="E16"/>
      <c r="F16"/>
      <c r="G16" s="18"/>
      <c r="H16" s="18"/>
    </row>
    <row r="17" spans="1:8" s="2" customFormat="1">
      <c r="A17"/>
      <c r="B17"/>
      <c r="C17"/>
      <c r="D17"/>
      <c r="E17"/>
      <c r="F17"/>
      <c r="G17" s="22"/>
      <c r="H17" s="22"/>
    </row>
    <row r="18" spans="1:8">
      <c r="A18" s="14"/>
      <c r="B18" s="16"/>
      <c r="C18" s="16"/>
      <c r="D18" s="17"/>
      <c r="E18" s="17"/>
      <c r="F18" s="17"/>
      <c r="G18" s="18"/>
      <c r="H18" s="18"/>
    </row>
    <row r="19" spans="1:8">
      <c r="A19" s="21"/>
      <c r="B19" s="16"/>
      <c r="C19" s="16"/>
      <c r="D19" s="17"/>
      <c r="E19" s="17"/>
      <c r="F19" s="17"/>
      <c r="G19" s="18"/>
      <c r="H19" s="18"/>
    </row>
    <row r="20" spans="1:8">
      <c r="A20" s="14"/>
      <c r="B20" s="31"/>
      <c r="C20" s="16"/>
      <c r="D20" s="17"/>
      <c r="E20" s="17"/>
      <c r="F20" s="17"/>
      <c r="G20" s="18"/>
      <c r="H20" s="18"/>
    </row>
    <row r="21" spans="1:8">
      <c r="A21" s="21"/>
      <c r="B21" s="16"/>
      <c r="C21" s="16"/>
      <c r="D21" s="17"/>
      <c r="E21" s="17"/>
      <c r="F21" s="17"/>
      <c r="G21" s="18"/>
      <c r="H21" s="18"/>
    </row>
    <row r="22" spans="1:8">
      <c r="A22" s="14"/>
      <c r="B22" s="16"/>
      <c r="C22" s="16"/>
      <c r="D22" s="17"/>
      <c r="E22" s="17"/>
      <c r="F22" s="17"/>
      <c r="G22" s="18"/>
      <c r="H22" s="18"/>
    </row>
    <row r="23" spans="1:8">
      <c r="A23" s="21"/>
      <c r="B23" s="16"/>
      <c r="C23" s="16"/>
      <c r="D23" s="17"/>
      <c r="E23" s="17"/>
      <c r="F23" s="17"/>
      <c r="G23" s="18"/>
      <c r="H23" s="18"/>
    </row>
    <row r="24" spans="1:8">
      <c r="A24" s="14"/>
      <c r="B24" s="16"/>
      <c r="C24" s="16"/>
      <c r="D24" s="17"/>
      <c r="E24" s="17"/>
      <c r="F24" s="17"/>
      <c r="G24" s="18"/>
      <c r="H24" s="18"/>
    </row>
    <row r="25" spans="1:8">
      <c r="A25" s="21"/>
      <c r="B25" s="16"/>
      <c r="C25" s="16"/>
      <c r="D25" s="17"/>
      <c r="E25" s="17"/>
      <c r="F25" s="17"/>
      <c r="G25" s="18"/>
      <c r="H25" s="18"/>
    </row>
    <row r="26" spans="1:8">
      <c r="A26" s="14"/>
      <c r="B26" s="32"/>
      <c r="C26" s="16"/>
      <c r="D26" s="17"/>
      <c r="E26" s="17"/>
      <c r="F26" s="17"/>
      <c r="G26" s="18"/>
      <c r="H26" s="18"/>
    </row>
    <row r="27" spans="1:8">
      <c r="A27" s="21"/>
      <c r="B27" s="16"/>
      <c r="C27" s="16"/>
      <c r="D27" s="17"/>
      <c r="E27" s="17"/>
      <c r="F27" s="17"/>
      <c r="G27" s="18"/>
      <c r="H27" s="18"/>
    </row>
    <row r="28" spans="1:8">
      <c r="A28" s="14"/>
      <c r="B28" s="33"/>
      <c r="C28" s="16"/>
      <c r="D28" s="17"/>
      <c r="E28" s="17"/>
      <c r="F28" s="17"/>
      <c r="G28" s="18"/>
      <c r="H28" s="18"/>
    </row>
    <row r="29" spans="1:8">
      <c r="A29" s="14"/>
      <c r="B29" s="16"/>
      <c r="C29" s="16"/>
      <c r="D29" s="17"/>
      <c r="E29" s="17"/>
      <c r="F29" s="17"/>
      <c r="G29" s="18"/>
      <c r="H29" s="18"/>
    </row>
    <row r="30" spans="1:8">
      <c r="A30" s="14"/>
      <c r="B30" s="32"/>
      <c r="C30" s="16"/>
      <c r="D30" s="17"/>
      <c r="E30" s="17"/>
      <c r="F30" s="17"/>
      <c r="G30" s="18"/>
      <c r="H30" s="18"/>
    </row>
    <row r="31" spans="1:8">
      <c r="A31" s="14"/>
      <c r="B31" s="16"/>
      <c r="C31" s="16"/>
      <c r="D31" s="17"/>
      <c r="E31" s="17"/>
      <c r="F31" s="17"/>
      <c r="G31" s="18"/>
      <c r="H31" s="18"/>
    </row>
    <row r="32" spans="1:8">
      <c r="A32" s="14"/>
      <c r="B32" s="16"/>
      <c r="C32" s="16"/>
      <c r="D32" s="17"/>
      <c r="E32" s="17"/>
      <c r="F32" s="17"/>
      <c r="G32" s="18"/>
      <c r="H32" s="18"/>
    </row>
    <row r="33" spans="1:8">
      <c r="A33" s="14"/>
      <c r="B33" s="16"/>
      <c r="C33" s="16"/>
      <c r="D33" s="17"/>
      <c r="E33" s="17"/>
      <c r="F33" s="17"/>
      <c r="G33" s="18"/>
      <c r="H33" s="18"/>
    </row>
    <row r="34" spans="1:8">
      <c r="A34" s="14"/>
      <c r="B34" s="15"/>
      <c r="C34" s="16"/>
      <c r="D34" s="17"/>
      <c r="E34" s="17"/>
      <c r="F34" s="17"/>
      <c r="G34" s="18"/>
      <c r="H34" s="18"/>
    </row>
    <row r="35" spans="1:8">
      <c r="B35" s="18"/>
      <c r="C35" s="18"/>
      <c r="D35" s="18"/>
      <c r="E35" s="18"/>
      <c r="F35" s="18"/>
      <c r="G35" s="18"/>
      <c r="H35" s="18"/>
    </row>
    <row r="36" spans="1:8">
      <c r="B36" s="18"/>
      <c r="C36" s="18"/>
      <c r="D36" s="18"/>
      <c r="E36" s="18"/>
      <c r="F36" s="18"/>
      <c r="G36" s="18"/>
      <c r="H36" s="18"/>
    </row>
    <row r="37" spans="1:8">
      <c r="B37" s="18"/>
      <c r="C37" s="18"/>
      <c r="D37" s="18"/>
      <c r="E37" s="18"/>
      <c r="F37" s="18"/>
      <c r="G37" s="18"/>
      <c r="H37" s="18"/>
    </row>
    <row r="38" spans="1:8">
      <c r="B38" s="18"/>
      <c r="C38" s="18"/>
      <c r="D38" s="18"/>
      <c r="E38" s="18"/>
      <c r="F38" s="18"/>
      <c r="G38" s="18"/>
      <c r="H38" s="18"/>
    </row>
    <row r="39" spans="1:8">
      <c r="B39" s="18"/>
      <c r="C39" s="18"/>
      <c r="D39" s="18"/>
      <c r="E39" s="18"/>
      <c r="F39" s="18"/>
      <c r="G39" s="18"/>
      <c r="H39" s="18"/>
    </row>
    <row r="40" spans="1:8">
      <c r="B40" s="18"/>
      <c r="C40" s="18"/>
      <c r="D40" s="18"/>
      <c r="E40" s="18"/>
      <c r="F40" s="18"/>
      <c r="G40" s="18"/>
    </row>
    <row r="41" spans="1:8">
      <c r="B41" s="18"/>
      <c r="C41" s="18"/>
      <c r="D41" s="18"/>
      <c r="E41" s="18"/>
      <c r="F41" s="18"/>
      <c r="G41" s="18"/>
    </row>
    <row r="42" spans="1:8">
      <c r="B42" s="18"/>
      <c r="C42" s="18"/>
      <c r="D42" s="18"/>
      <c r="E42" s="18"/>
      <c r="F42" s="18"/>
      <c r="G42" s="18"/>
    </row>
    <row r="43" spans="1:8">
      <c r="B43" s="18"/>
      <c r="C43" s="18"/>
      <c r="D43" s="18"/>
      <c r="E43" s="18"/>
      <c r="F43" s="18"/>
      <c r="G43" s="18"/>
    </row>
    <row r="44" spans="1:8">
      <c r="B44" s="18"/>
      <c r="C44" s="18"/>
      <c r="D44" s="18"/>
      <c r="E44" s="18"/>
      <c r="F44" s="18"/>
      <c r="G44" s="18"/>
    </row>
    <row r="45" spans="1:8">
      <c r="B45" s="18"/>
      <c r="C45" s="18"/>
      <c r="D45" s="18"/>
      <c r="E45" s="18"/>
      <c r="F45" s="18"/>
      <c r="G45" s="18"/>
    </row>
    <row r="46" spans="1:8">
      <c r="B46" s="18"/>
      <c r="C46" s="18"/>
      <c r="D46" s="18"/>
      <c r="E46" s="18"/>
      <c r="F46" s="18"/>
      <c r="G46" s="18"/>
    </row>
    <row r="47" spans="1:8">
      <c r="B47" s="18"/>
      <c r="C47" s="18"/>
      <c r="D47" s="18"/>
      <c r="E47" s="18"/>
      <c r="F47" s="18"/>
      <c r="G47" s="18"/>
    </row>
    <row r="48" spans="1:8">
      <c r="A48" s="27"/>
      <c r="B48" s="28"/>
      <c r="C48" s="28"/>
      <c r="D48" s="28"/>
      <c r="E48" s="28"/>
      <c r="F48" s="28"/>
      <c r="G48" s="18"/>
    </row>
    <row r="49" spans="2:7">
      <c r="B49" s="18"/>
      <c r="C49" s="18"/>
      <c r="D49" s="18"/>
      <c r="E49" s="18"/>
      <c r="F49" s="18"/>
      <c r="G49" s="18"/>
    </row>
    <row r="50" spans="2:7">
      <c r="B50" s="18"/>
      <c r="C50" s="18"/>
      <c r="D50" s="18"/>
      <c r="E50" s="18"/>
      <c r="F50" s="18"/>
      <c r="G50" s="18"/>
    </row>
    <row r="51" spans="2:7">
      <c r="B51" s="18"/>
      <c r="C51" s="18"/>
      <c r="D51" s="18"/>
      <c r="E51" s="18"/>
      <c r="F51" s="18"/>
      <c r="G51" s="18"/>
    </row>
    <row r="52" spans="2:7">
      <c r="B52" s="18"/>
      <c r="C52" s="18"/>
      <c r="D52" s="18"/>
      <c r="E52" s="18"/>
      <c r="F52" s="18"/>
      <c r="G52" s="18"/>
    </row>
    <row r="53" spans="2:7">
      <c r="B53" s="18"/>
      <c r="C53" s="18"/>
      <c r="D53" s="18"/>
      <c r="E53" s="18"/>
      <c r="F53" s="18"/>
      <c r="G53" s="18"/>
    </row>
  </sheetData>
  <mergeCells count="2">
    <mergeCell ref="A2:C5"/>
    <mergeCell ref="E2:F4"/>
  </mergeCells>
  <pageMargins left="0.98958333333333337" right="0.55208333333333337" top="1.3779527559055118" bottom="0.59055118110236227" header="0.31496062992125984" footer="0.31496062992125984"/>
  <pageSetup paperSize="9" scale="97" fitToHeight="0" orientation="portrait" r:id="rId1"/>
  <headerFooter>
    <oddHeader xml:space="preserve">&amp;C
                                                                                                                       </oddHeader>
    <oddFooter>&amp;CStran &amp;P od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4" tint="0.39997558519241921"/>
    <pageSetUpPr fitToPage="1"/>
  </sheetPr>
  <dimension ref="A1:F279"/>
  <sheetViews>
    <sheetView showZeros="0" view="pageBreakPreview" zoomScale="115" zoomScaleNormal="100" zoomScaleSheetLayoutView="115" workbookViewId="0">
      <selection activeCell="E28" sqref="E28"/>
    </sheetView>
  </sheetViews>
  <sheetFormatPr defaultColWidth="9.140625" defaultRowHeight="15"/>
  <cols>
    <col min="1" max="1" width="4.85546875" style="337" customWidth="1"/>
    <col min="2" max="2" width="51.140625" style="338" customWidth="1"/>
    <col min="3" max="3" width="4.85546875" style="339" customWidth="1"/>
    <col min="4" max="4" width="7.28515625" style="298" bestFit="1" customWidth="1"/>
    <col min="5" max="5" width="8.42578125" style="339" customWidth="1"/>
    <col min="6" max="6" width="12.42578125" style="339" customWidth="1"/>
    <col min="7" max="16384" width="9.140625" style="35"/>
  </cols>
  <sheetData>
    <row r="1" spans="1:6">
      <c r="A1" s="279"/>
      <c r="B1" s="280"/>
      <c r="C1" s="281"/>
      <c r="D1" s="282"/>
      <c r="E1" s="281"/>
      <c r="F1" s="281"/>
    </row>
    <row r="2" spans="1:6" ht="18.75" customHeight="1">
      <c r="A2" s="283" t="s">
        <v>5</v>
      </c>
      <c r="B2" s="284" t="s">
        <v>6</v>
      </c>
      <c r="C2" s="285"/>
      <c r="D2" s="286"/>
      <c r="E2" s="385"/>
      <c r="F2" s="385"/>
    </row>
    <row r="3" spans="1:6" ht="18.75">
      <c r="A3" s="287"/>
      <c r="B3" s="288"/>
      <c r="C3" s="289"/>
      <c r="D3" s="290"/>
      <c r="E3" s="385"/>
      <c r="F3" s="385"/>
    </row>
    <row r="4" spans="1:6">
      <c r="A4" s="291"/>
      <c r="B4" s="292"/>
      <c r="C4" s="293"/>
      <c r="D4" s="294"/>
      <c r="E4" s="385"/>
      <c r="F4" s="385"/>
    </row>
    <row r="5" spans="1:6" ht="1.5" customHeight="1">
      <c r="A5" s="291"/>
      <c r="B5" s="375"/>
      <c r="C5" s="293"/>
      <c r="D5" s="294"/>
      <c r="E5" s="344"/>
      <c r="F5" s="344"/>
    </row>
    <row r="6" spans="1:6" ht="15" hidden="1" customHeight="1">
      <c r="A6" s="291"/>
      <c r="B6" s="296"/>
      <c r="C6" s="297"/>
    </row>
    <row r="7" spans="1:6" ht="15" customHeight="1">
      <c r="A7" s="299" t="s">
        <v>7</v>
      </c>
      <c r="B7" s="376" t="s">
        <v>8</v>
      </c>
      <c r="C7" s="300" t="s">
        <v>9</v>
      </c>
      <c r="D7" s="301" t="s">
        <v>10</v>
      </c>
      <c r="E7" s="345" t="s">
        <v>11</v>
      </c>
      <c r="F7" s="345" t="s">
        <v>12</v>
      </c>
    </row>
    <row r="8" spans="1:6" ht="15.75" thickBot="1">
      <c r="A8" s="302"/>
      <c r="B8" s="303"/>
      <c r="C8" s="304"/>
      <c r="D8" s="305"/>
      <c r="E8" s="346"/>
      <c r="F8" s="346"/>
    </row>
    <row r="9" spans="1:6" ht="15.75" thickBot="1">
      <c r="A9" s="306" t="s">
        <v>4</v>
      </c>
      <c r="B9" s="307" t="s">
        <v>46</v>
      </c>
      <c r="C9" s="308"/>
      <c r="D9" s="309"/>
      <c r="E9" s="347"/>
      <c r="F9" s="347"/>
    </row>
    <row r="10" spans="1:6">
      <c r="A10" s="310"/>
      <c r="B10" s="311"/>
      <c r="C10" s="312"/>
      <c r="D10" s="313"/>
      <c r="E10" s="348"/>
      <c r="F10" s="348"/>
    </row>
    <row r="11" spans="1:6" ht="48">
      <c r="A11" s="314" t="s">
        <v>43</v>
      </c>
      <c r="B11" s="315" t="s">
        <v>75</v>
      </c>
      <c r="C11" s="316" t="s">
        <v>21</v>
      </c>
      <c r="D11" s="317">
        <v>1</v>
      </c>
      <c r="E11" s="340"/>
      <c r="F11" s="349"/>
    </row>
    <row r="12" spans="1:6">
      <c r="A12" s="318"/>
      <c r="B12" s="319"/>
      <c r="C12" s="320"/>
      <c r="D12" s="317"/>
      <c r="E12" s="341"/>
      <c r="F12" s="350"/>
    </row>
    <row r="13" spans="1:6" ht="36">
      <c r="A13" s="314" t="s">
        <v>42</v>
      </c>
      <c r="B13" s="319" t="s">
        <v>66</v>
      </c>
      <c r="C13" s="316" t="s">
        <v>21</v>
      </c>
      <c r="D13" s="317">
        <v>1</v>
      </c>
      <c r="E13" s="340"/>
      <c r="F13" s="349"/>
    </row>
    <row r="14" spans="1:6">
      <c r="A14" s="318"/>
      <c r="B14" s="319"/>
      <c r="C14" s="320"/>
      <c r="D14" s="317"/>
      <c r="E14" s="341"/>
      <c r="F14" s="350"/>
    </row>
    <row r="15" spans="1:6">
      <c r="A15" s="61" t="s">
        <v>39</v>
      </c>
      <c r="B15" s="207" t="s">
        <v>55</v>
      </c>
      <c r="C15" s="68" t="s">
        <v>19</v>
      </c>
      <c r="D15" s="322">
        <v>16</v>
      </c>
      <c r="E15" s="340"/>
      <c r="F15" s="349"/>
    </row>
    <row r="16" spans="1:6">
      <c r="A16" s="294"/>
      <c r="B16" s="323"/>
      <c r="C16" s="321"/>
      <c r="D16" s="322"/>
      <c r="E16" s="340"/>
      <c r="F16" s="349"/>
    </row>
    <row r="17" spans="1:6" ht="24">
      <c r="A17" s="61" t="s">
        <v>41</v>
      </c>
      <c r="B17" s="207" t="s">
        <v>63</v>
      </c>
      <c r="C17" s="68" t="s">
        <v>19</v>
      </c>
      <c r="D17" s="322">
        <v>16</v>
      </c>
      <c r="E17" s="340"/>
      <c r="F17" s="349"/>
    </row>
    <row r="18" spans="1:6">
      <c r="A18" s="294"/>
      <c r="B18" s="323"/>
      <c r="C18" s="321"/>
      <c r="D18" s="322"/>
      <c r="E18" s="340"/>
      <c r="F18" s="349"/>
    </row>
    <row r="19" spans="1:6" ht="24">
      <c r="A19" s="61" t="s">
        <v>37</v>
      </c>
      <c r="B19" s="207" t="s">
        <v>56</v>
      </c>
      <c r="C19" s="68" t="s">
        <v>2</v>
      </c>
      <c r="D19" s="322">
        <v>31</v>
      </c>
      <c r="E19" s="340"/>
      <c r="F19" s="349"/>
    </row>
    <row r="20" spans="1:6" ht="15.75" thickBot="1">
      <c r="A20" s="294"/>
      <c r="B20" s="323"/>
      <c r="C20" s="321"/>
      <c r="D20" s="322"/>
      <c r="E20" s="340"/>
      <c r="F20" s="349"/>
    </row>
    <row r="21" spans="1:6" ht="15.75" thickBot="1">
      <c r="A21" s="329"/>
      <c r="B21" s="330" t="s">
        <v>64</v>
      </c>
      <c r="C21" s="331"/>
      <c r="D21" s="332"/>
      <c r="E21" s="352"/>
      <c r="F21" s="352">
        <f>SUM(F11:F19)</f>
        <v>0</v>
      </c>
    </row>
    <row r="22" spans="1:6">
      <c r="A22" s="294"/>
      <c r="B22" s="364"/>
      <c r="C22" s="321"/>
      <c r="D22" s="317"/>
      <c r="E22" s="340"/>
      <c r="F22" s="349"/>
    </row>
    <row r="23" spans="1:6">
      <c r="A23" s="294"/>
      <c r="B23" s="364"/>
      <c r="C23" s="321"/>
      <c r="D23" s="317"/>
      <c r="E23" s="340"/>
      <c r="F23" s="349">
        <f>D23*E23</f>
        <v>0</v>
      </c>
    </row>
    <row r="24" spans="1:6">
      <c r="A24" s="294"/>
      <c r="B24" s="295"/>
      <c r="C24" s="321"/>
      <c r="D24" s="327"/>
      <c r="E24" s="340"/>
      <c r="F24" s="349"/>
    </row>
    <row r="25" spans="1:6">
      <c r="A25" s="294"/>
      <c r="B25" s="328"/>
      <c r="C25" s="321"/>
      <c r="D25" s="327"/>
      <c r="E25" s="340"/>
      <c r="F25" s="349">
        <f>D25*E25</f>
        <v>0</v>
      </c>
    </row>
    <row r="26" spans="1:6">
      <c r="A26" s="294"/>
      <c r="B26" s="323"/>
      <c r="C26" s="321"/>
      <c r="D26" s="322"/>
      <c r="E26" s="340"/>
      <c r="F26" s="349"/>
    </row>
    <row r="28" spans="1:6">
      <c r="A28" s="294"/>
      <c r="B28" s="323"/>
      <c r="C28" s="321"/>
      <c r="D28" s="322"/>
      <c r="E28" s="340"/>
      <c r="F28" s="349"/>
    </row>
    <row r="29" spans="1:6">
      <c r="A29" s="294"/>
      <c r="B29" s="323"/>
      <c r="C29" s="321"/>
      <c r="D29" s="322"/>
      <c r="E29" s="340"/>
      <c r="F29" s="349"/>
    </row>
    <row r="30" spans="1:6">
      <c r="A30" s="294"/>
      <c r="B30" s="323"/>
      <c r="C30" s="321"/>
      <c r="D30" s="322"/>
      <c r="E30" s="340"/>
      <c r="F30" s="349"/>
    </row>
    <row r="31" spans="1:6">
      <c r="A31" s="294"/>
      <c r="B31" s="323"/>
      <c r="C31" s="321"/>
      <c r="D31" s="317"/>
      <c r="E31" s="340"/>
      <c r="F31" s="349">
        <f>D31*E31</f>
        <v>0</v>
      </c>
    </row>
    <row r="32" spans="1:6">
      <c r="A32" s="294"/>
      <c r="B32" s="315"/>
      <c r="C32" s="321"/>
      <c r="D32" s="324"/>
      <c r="E32" s="342"/>
      <c r="F32" s="351"/>
    </row>
    <row r="33" spans="1:6">
      <c r="A33" s="294"/>
      <c r="B33" s="315"/>
      <c r="C33" s="321"/>
      <c r="D33" s="324"/>
      <c r="E33" s="342"/>
      <c r="F33" s="351"/>
    </row>
    <row r="34" spans="1:6">
      <c r="A34" s="294"/>
      <c r="B34" s="315"/>
      <c r="C34" s="321"/>
      <c r="D34" s="324"/>
      <c r="E34" s="342"/>
      <c r="F34" s="351"/>
    </row>
    <row r="35" spans="1:6">
      <c r="A35" s="294"/>
      <c r="B35" s="315"/>
      <c r="C35" s="321"/>
      <c r="D35" s="324"/>
      <c r="E35" s="342"/>
      <c r="F35" s="351"/>
    </row>
    <row r="36" spans="1:6">
      <c r="A36" s="294"/>
      <c r="B36" s="315"/>
      <c r="C36" s="321"/>
      <c r="D36" s="324"/>
      <c r="E36" s="342"/>
      <c r="F36" s="351"/>
    </row>
    <row r="37" spans="1:6">
      <c r="A37" s="294"/>
      <c r="B37" s="315"/>
      <c r="C37" s="321"/>
      <c r="D37" s="324"/>
      <c r="E37" s="342"/>
      <c r="F37" s="351"/>
    </row>
    <row r="38" spans="1:6">
      <c r="A38" s="294"/>
      <c r="B38" s="315"/>
      <c r="C38" s="321"/>
      <c r="D38" s="324"/>
      <c r="E38" s="342"/>
      <c r="F38" s="351"/>
    </row>
    <row r="39" spans="1:6">
      <c r="A39" s="294"/>
      <c r="B39" s="323"/>
      <c r="C39" s="321"/>
      <c r="D39" s="324"/>
      <c r="E39" s="342"/>
      <c r="F39" s="351"/>
    </row>
    <row r="40" spans="1:6">
      <c r="A40" s="294"/>
      <c r="B40" s="315"/>
      <c r="C40" s="321"/>
      <c r="D40" s="324"/>
      <c r="E40" s="342"/>
      <c r="F40" s="351"/>
    </row>
    <row r="41" spans="1:6">
      <c r="A41" s="294"/>
      <c r="B41" s="315"/>
      <c r="C41" s="321"/>
      <c r="D41" s="317"/>
      <c r="E41" s="340"/>
      <c r="F41" s="349"/>
    </row>
    <row r="42" spans="1:6">
      <c r="A42" s="294"/>
      <c r="B42" s="315"/>
      <c r="C42" s="321"/>
      <c r="D42" s="317"/>
      <c r="E42" s="342"/>
      <c r="F42" s="351"/>
    </row>
    <row r="43" spans="1:6">
      <c r="A43" s="294"/>
      <c r="B43" s="315"/>
      <c r="C43" s="321"/>
      <c r="D43" s="317"/>
      <c r="E43" s="340"/>
      <c r="F43" s="349"/>
    </row>
    <row r="44" spans="1:6">
      <c r="A44" s="294"/>
      <c r="B44" s="315"/>
      <c r="C44" s="321"/>
      <c r="D44" s="317"/>
      <c r="E44" s="342"/>
      <c r="F44" s="351"/>
    </row>
    <row r="45" spans="1:6" ht="51.75" customHeight="1">
      <c r="A45" s="325"/>
      <c r="B45" s="228"/>
      <c r="C45" s="321"/>
      <c r="D45" s="317"/>
      <c r="E45" s="340"/>
      <c r="F45" s="349"/>
    </row>
    <row r="46" spans="1:6">
      <c r="A46" s="294"/>
      <c r="B46" s="326"/>
      <c r="C46" s="321"/>
      <c r="D46" s="317"/>
      <c r="E46" s="342"/>
      <c r="F46" s="351"/>
    </row>
    <row r="47" spans="1:6">
      <c r="A47" s="294"/>
      <c r="B47" s="228"/>
      <c r="C47" s="321"/>
      <c r="D47" s="317"/>
      <c r="E47" s="340"/>
      <c r="F47" s="349"/>
    </row>
    <row r="48" spans="1:6">
      <c r="A48" s="294"/>
      <c r="B48" s="228"/>
      <c r="C48" s="321"/>
      <c r="D48" s="317"/>
      <c r="E48" s="342"/>
      <c r="F48" s="351"/>
    </row>
    <row r="49" spans="1:6">
      <c r="A49" s="294"/>
      <c r="B49" s="295"/>
      <c r="C49" s="321"/>
      <c r="D49" s="317"/>
      <c r="E49" s="340"/>
      <c r="F49" s="349"/>
    </row>
    <row r="50" spans="1:6">
      <c r="A50" s="294"/>
      <c r="B50" s="228"/>
      <c r="C50" s="321"/>
      <c r="D50" s="317"/>
      <c r="E50" s="342"/>
      <c r="F50" s="351"/>
    </row>
    <row r="51" spans="1:6" ht="25.5" customHeight="1">
      <c r="A51" s="294"/>
      <c r="B51" s="228"/>
      <c r="C51" s="321"/>
      <c r="D51" s="317"/>
      <c r="E51" s="340"/>
      <c r="F51" s="349"/>
    </row>
    <row r="52" spans="1:6">
      <c r="A52" s="294"/>
      <c r="B52" s="295"/>
      <c r="C52" s="321"/>
      <c r="D52" s="327"/>
      <c r="E52" s="343"/>
      <c r="F52" s="321"/>
    </row>
    <row r="53" spans="1:6">
      <c r="A53" s="294"/>
      <c r="B53" s="328"/>
      <c r="C53" s="321"/>
      <c r="D53" s="327"/>
      <c r="E53" s="340"/>
      <c r="F53" s="349"/>
    </row>
    <row r="54" spans="1:6">
      <c r="A54" s="294"/>
      <c r="B54" s="295"/>
      <c r="C54" s="321"/>
      <c r="D54" s="327"/>
      <c r="E54" s="343"/>
      <c r="F54" s="343"/>
    </row>
    <row r="56" spans="1:6">
      <c r="A56" s="333"/>
      <c r="B56" s="334"/>
      <c r="C56" s="335"/>
      <c r="D56" s="336"/>
      <c r="E56" s="335"/>
      <c r="F56" s="335"/>
    </row>
    <row r="57" spans="1:6">
      <c r="A57" s="333"/>
      <c r="B57" s="334"/>
      <c r="C57" s="335"/>
      <c r="D57" s="336"/>
      <c r="E57" s="335"/>
      <c r="F57" s="335"/>
    </row>
    <row r="58" spans="1:6">
      <c r="A58" s="333"/>
      <c r="B58" s="334"/>
      <c r="C58" s="335"/>
      <c r="D58" s="336"/>
      <c r="E58" s="335"/>
      <c r="F58" s="335"/>
    </row>
    <row r="59" spans="1:6">
      <c r="A59" s="333"/>
      <c r="B59" s="334"/>
      <c r="C59" s="335"/>
      <c r="D59" s="336"/>
      <c r="E59" s="335"/>
      <c r="F59" s="335"/>
    </row>
    <row r="60" spans="1:6">
      <c r="A60" s="333"/>
      <c r="B60" s="334"/>
      <c r="C60" s="335"/>
      <c r="D60" s="336"/>
      <c r="E60" s="335"/>
      <c r="F60" s="335"/>
    </row>
    <row r="61" spans="1:6">
      <c r="A61" s="333"/>
      <c r="B61" s="334"/>
      <c r="C61" s="335"/>
      <c r="D61" s="336"/>
      <c r="E61" s="335"/>
      <c r="F61" s="335"/>
    </row>
    <row r="62" spans="1:6">
      <c r="A62" s="333"/>
      <c r="B62" s="334"/>
      <c r="C62" s="335"/>
      <c r="D62" s="336"/>
      <c r="E62" s="335"/>
      <c r="F62" s="335"/>
    </row>
    <row r="63" spans="1:6">
      <c r="A63" s="333"/>
      <c r="B63" s="334"/>
      <c r="C63" s="335"/>
      <c r="D63" s="336"/>
      <c r="E63" s="335"/>
      <c r="F63" s="335"/>
    </row>
    <row r="64" spans="1:6">
      <c r="A64" s="333"/>
      <c r="B64" s="334"/>
      <c r="C64" s="335"/>
      <c r="D64" s="336"/>
      <c r="E64" s="335"/>
      <c r="F64" s="335"/>
    </row>
    <row r="65" spans="1:6">
      <c r="A65" s="333"/>
      <c r="B65" s="334"/>
      <c r="C65" s="335"/>
      <c r="D65" s="336"/>
      <c r="E65" s="335"/>
      <c r="F65" s="335"/>
    </row>
    <row r="66" spans="1:6">
      <c r="A66" s="333"/>
      <c r="B66" s="334"/>
      <c r="C66" s="335"/>
      <c r="D66" s="336"/>
      <c r="E66" s="335"/>
      <c r="F66" s="335"/>
    </row>
    <row r="67" spans="1:6">
      <c r="A67" s="333"/>
      <c r="B67" s="334"/>
      <c r="C67" s="335"/>
      <c r="D67" s="336"/>
      <c r="E67" s="335"/>
      <c r="F67" s="335"/>
    </row>
    <row r="68" spans="1:6">
      <c r="A68" s="333"/>
      <c r="B68" s="334"/>
      <c r="C68" s="335"/>
      <c r="D68" s="336"/>
      <c r="E68" s="335"/>
      <c r="F68" s="335"/>
    </row>
    <row r="69" spans="1:6">
      <c r="A69" s="333"/>
      <c r="B69" s="334"/>
      <c r="C69" s="335"/>
      <c r="D69" s="336"/>
      <c r="E69" s="335"/>
      <c r="F69" s="335"/>
    </row>
    <row r="70" spans="1:6">
      <c r="A70" s="333"/>
      <c r="B70" s="334"/>
      <c r="C70" s="335"/>
      <c r="D70" s="336"/>
      <c r="E70" s="335"/>
      <c r="F70" s="335"/>
    </row>
    <row r="71" spans="1:6">
      <c r="A71" s="333"/>
      <c r="B71" s="334"/>
      <c r="C71" s="335"/>
      <c r="D71" s="336"/>
      <c r="E71" s="335"/>
      <c r="F71" s="335"/>
    </row>
    <row r="72" spans="1:6">
      <c r="A72" s="333"/>
      <c r="B72" s="334"/>
      <c r="C72" s="335"/>
      <c r="D72" s="336"/>
      <c r="E72" s="335"/>
      <c r="F72" s="335"/>
    </row>
    <row r="73" spans="1:6">
      <c r="A73" s="333"/>
      <c r="B73" s="334"/>
      <c r="C73" s="335"/>
      <c r="D73" s="336"/>
      <c r="E73" s="335"/>
      <c r="F73" s="335"/>
    </row>
    <row r="74" spans="1:6">
      <c r="A74" s="333"/>
      <c r="B74" s="334"/>
      <c r="C74" s="335"/>
      <c r="D74" s="336"/>
      <c r="E74" s="335"/>
      <c r="F74" s="335"/>
    </row>
    <row r="75" spans="1:6">
      <c r="A75" s="333"/>
      <c r="B75" s="334"/>
      <c r="C75" s="335"/>
      <c r="D75" s="336"/>
      <c r="E75" s="335"/>
      <c r="F75" s="335"/>
    </row>
    <row r="76" spans="1:6">
      <c r="A76" s="333"/>
      <c r="B76" s="334"/>
      <c r="C76" s="335"/>
      <c r="D76" s="336"/>
      <c r="E76" s="335"/>
      <c r="F76" s="335"/>
    </row>
    <row r="77" spans="1:6">
      <c r="A77" s="333"/>
      <c r="B77" s="334"/>
      <c r="C77" s="335"/>
      <c r="D77" s="336"/>
      <c r="E77" s="335"/>
      <c r="F77" s="335"/>
    </row>
    <row r="78" spans="1:6">
      <c r="A78" s="333"/>
      <c r="B78" s="334"/>
      <c r="C78" s="335"/>
      <c r="D78" s="336"/>
      <c r="E78" s="335"/>
      <c r="F78" s="335"/>
    </row>
    <row r="79" spans="1:6">
      <c r="A79" s="333"/>
      <c r="B79" s="334"/>
      <c r="C79" s="335"/>
      <c r="D79" s="336"/>
      <c r="E79" s="335"/>
      <c r="F79" s="335"/>
    </row>
    <row r="80" spans="1:6">
      <c r="A80" s="333"/>
      <c r="B80" s="334"/>
      <c r="C80" s="335"/>
      <c r="D80" s="336"/>
      <c r="E80" s="335"/>
      <c r="F80" s="335"/>
    </row>
    <row r="81" spans="1:6">
      <c r="A81" s="333"/>
      <c r="B81" s="334"/>
      <c r="C81" s="335"/>
      <c r="D81" s="336"/>
      <c r="E81" s="335"/>
      <c r="F81" s="335"/>
    </row>
    <row r="82" spans="1:6">
      <c r="A82" s="333"/>
      <c r="B82" s="334"/>
      <c r="C82" s="335"/>
      <c r="D82" s="336"/>
      <c r="E82" s="335"/>
      <c r="F82" s="335"/>
    </row>
    <row r="83" spans="1:6">
      <c r="A83" s="333"/>
      <c r="B83" s="334"/>
      <c r="C83" s="335"/>
      <c r="D83" s="336"/>
      <c r="E83" s="335"/>
      <c r="F83" s="335"/>
    </row>
    <row r="84" spans="1:6">
      <c r="A84" s="333"/>
      <c r="B84" s="334"/>
      <c r="C84" s="335"/>
      <c r="D84" s="336"/>
      <c r="E84" s="335"/>
      <c r="F84" s="335"/>
    </row>
    <row r="85" spans="1:6">
      <c r="A85" s="333"/>
      <c r="B85" s="334"/>
      <c r="C85" s="335"/>
      <c r="D85" s="336"/>
      <c r="E85" s="335"/>
      <c r="F85" s="335"/>
    </row>
    <row r="86" spans="1:6">
      <c r="A86" s="333"/>
      <c r="B86" s="334"/>
      <c r="C86" s="335"/>
      <c r="D86" s="336"/>
      <c r="E86" s="335"/>
      <c r="F86" s="335"/>
    </row>
    <row r="87" spans="1:6">
      <c r="A87" s="333"/>
      <c r="B87" s="334"/>
      <c r="C87" s="335"/>
      <c r="D87" s="336"/>
      <c r="E87" s="335"/>
      <c r="F87" s="335"/>
    </row>
    <row r="88" spans="1:6">
      <c r="A88" s="333"/>
      <c r="B88" s="334"/>
      <c r="C88" s="335"/>
      <c r="D88" s="336"/>
      <c r="E88" s="335"/>
      <c r="F88" s="335"/>
    </row>
    <row r="89" spans="1:6">
      <c r="A89" s="333"/>
      <c r="B89" s="334"/>
      <c r="C89" s="335"/>
      <c r="D89" s="336"/>
      <c r="E89" s="335"/>
      <c r="F89" s="335"/>
    </row>
    <row r="90" spans="1:6">
      <c r="A90" s="333"/>
      <c r="B90" s="334"/>
      <c r="C90" s="335"/>
      <c r="D90" s="336"/>
      <c r="E90" s="335"/>
      <c r="F90" s="335"/>
    </row>
    <row r="91" spans="1:6">
      <c r="A91" s="333"/>
      <c r="B91" s="334"/>
      <c r="C91" s="335"/>
      <c r="D91" s="336"/>
      <c r="E91" s="335"/>
      <c r="F91" s="335"/>
    </row>
    <row r="92" spans="1:6">
      <c r="A92" s="333"/>
      <c r="B92" s="334"/>
      <c r="C92" s="335"/>
      <c r="D92" s="336"/>
      <c r="E92" s="335"/>
      <c r="F92" s="335"/>
    </row>
    <row r="93" spans="1:6">
      <c r="A93" s="333"/>
      <c r="B93" s="334"/>
      <c r="C93" s="335"/>
      <c r="D93" s="336"/>
      <c r="E93" s="335"/>
      <c r="F93" s="335"/>
    </row>
    <row r="94" spans="1:6">
      <c r="A94" s="333"/>
      <c r="B94" s="334"/>
      <c r="C94" s="335"/>
      <c r="D94" s="336"/>
      <c r="E94" s="335"/>
      <c r="F94" s="335"/>
    </row>
    <row r="95" spans="1:6">
      <c r="A95" s="333"/>
      <c r="B95" s="334"/>
      <c r="C95" s="335"/>
      <c r="D95" s="336"/>
      <c r="E95" s="335"/>
      <c r="F95" s="335"/>
    </row>
    <row r="96" spans="1:6">
      <c r="A96" s="333"/>
      <c r="B96" s="334"/>
      <c r="C96" s="335"/>
      <c r="D96" s="336"/>
      <c r="E96" s="335"/>
      <c r="F96" s="335"/>
    </row>
    <row r="97" spans="1:6">
      <c r="A97" s="333"/>
      <c r="B97" s="334"/>
      <c r="C97" s="335"/>
      <c r="D97" s="336"/>
      <c r="E97" s="335"/>
      <c r="F97" s="335"/>
    </row>
    <row r="98" spans="1:6">
      <c r="A98" s="333"/>
      <c r="B98" s="334"/>
      <c r="C98" s="335"/>
      <c r="D98" s="336"/>
      <c r="E98" s="335"/>
      <c r="F98" s="335"/>
    </row>
    <row r="99" spans="1:6">
      <c r="A99" s="333"/>
      <c r="B99" s="334"/>
      <c r="C99" s="335"/>
      <c r="D99" s="336"/>
      <c r="E99" s="335"/>
      <c r="F99" s="335"/>
    </row>
    <row r="100" spans="1:6">
      <c r="A100" s="333"/>
      <c r="B100" s="334"/>
      <c r="C100" s="335"/>
      <c r="D100" s="336"/>
      <c r="E100" s="335"/>
      <c r="F100" s="335"/>
    </row>
    <row r="101" spans="1:6">
      <c r="A101" s="333"/>
      <c r="B101" s="334"/>
      <c r="C101" s="335"/>
      <c r="D101" s="336"/>
      <c r="E101" s="335"/>
      <c r="F101" s="335"/>
    </row>
    <row r="102" spans="1:6">
      <c r="A102" s="333"/>
      <c r="B102" s="334"/>
      <c r="C102" s="335"/>
      <c r="D102" s="336"/>
      <c r="E102" s="335"/>
      <c r="F102" s="335"/>
    </row>
    <row r="103" spans="1:6">
      <c r="A103" s="333"/>
      <c r="B103" s="334"/>
      <c r="C103" s="335"/>
      <c r="D103" s="336"/>
      <c r="E103" s="335"/>
      <c r="F103" s="335"/>
    </row>
    <row r="104" spans="1:6">
      <c r="A104" s="333"/>
      <c r="B104" s="334"/>
      <c r="C104" s="335"/>
      <c r="D104" s="336"/>
      <c r="E104" s="335"/>
      <c r="F104" s="335"/>
    </row>
    <row r="105" spans="1:6">
      <c r="A105" s="333"/>
      <c r="B105" s="334"/>
      <c r="C105" s="335"/>
      <c r="D105" s="336"/>
      <c r="E105" s="335"/>
      <c r="F105" s="335"/>
    </row>
    <row r="106" spans="1:6">
      <c r="A106" s="333"/>
      <c r="B106" s="334"/>
      <c r="C106" s="335"/>
      <c r="D106" s="336"/>
      <c r="E106" s="335"/>
      <c r="F106" s="335"/>
    </row>
    <row r="107" spans="1:6">
      <c r="A107" s="333"/>
      <c r="B107" s="334"/>
      <c r="C107" s="335"/>
      <c r="D107" s="336"/>
      <c r="E107" s="335"/>
      <c r="F107" s="335"/>
    </row>
    <row r="108" spans="1:6">
      <c r="A108" s="333"/>
      <c r="B108" s="334"/>
      <c r="C108" s="335"/>
      <c r="D108" s="336"/>
      <c r="E108" s="335"/>
      <c r="F108" s="335"/>
    </row>
    <row r="109" spans="1:6">
      <c r="A109" s="333"/>
      <c r="B109" s="334"/>
      <c r="C109" s="335"/>
      <c r="D109" s="336"/>
      <c r="E109" s="335"/>
      <c r="F109" s="335"/>
    </row>
    <row r="110" spans="1:6">
      <c r="A110" s="333"/>
      <c r="B110" s="334"/>
      <c r="C110" s="335"/>
      <c r="D110" s="336"/>
      <c r="E110" s="335"/>
      <c r="F110" s="335"/>
    </row>
    <row r="111" spans="1:6">
      <c r="A111" s="333"/>
      <c r="B111" s="334"/>
      <c r="C111" s="335"/>
      <c r="D111" s="336"/>
      <c r="E111" s="335"/>
      <c r="F111" s="335"/>
    </row>
    <row r="112" spans="1:6">
      <c r="A112" s="333"/>
      <c r="B112" s="334"/>
      <c r="C112" s="335"/>
      <c r="D112" s="336"/>
      <c r="E112" s="335"/>
      <c r="F112" s="335"/>
    </row>
    <row r="113" spans="1:6">
      <c r="A113" s="333"/>
      <c r="B113" s="334"/>
      <c r="C113" s="335"/>
      <c r="D113" s="336"/>
      <c r="E113" s="335"/>
      <c r="F113" s="335"/>
    </row>
    <row r="114" spans="1:6">
      <c r="A114" s="333"/>
      <c r="B114" s="334"/>
      <c r="C114" s="335"/>
      <c r="D114" s="336"/>
      <c r="E114" s="335"/>
      <c r="F114" s="335"/>
    </row>
    <row r="115" spans="1:6">
      <c r="A115" s="333"/>
      <c r="B115" s="334"/>
      <c r="C115" s="335"/>
      <c r="D115" s="336"/>
      <c r="E115" s="335"/>
      <c r="F115" s="335"/>
    </row>
    <row r="116" spans="1:6">
      <c r="A116" s="333"/>
      <c r="B116" s="334"/>
      <c r="C116" s="335"/>
      <c r="D116" s="336"/>
      <c r="E116" s="335"/>
      <c r="F116" s="335"/>
    </row>
    <row r="117" spans="1:6">
      <c r="A117" s="333"/>
      <c r="B117" s="334"/>
      <c r="C117" s="335"/>
      <c r="D117" s="336"/>
      <c r="E117" s="335"/>
      <c r="F117" s="335"/>
    </row>
    <row r="118" spans="1:6">
      <c r="A118" s="333"/>
      <c r="B118" s="334"/>
      <c r="C118" s="335"/>
      <c r="D118" s="336"/>
      <c r="E118" s="335"/>
      <c r="F118" s="335"/>
    </row>
    <row r="119" spans="1:6">
      <c r="A119" s="333"/>
      <c r="B119" s="334"/>
      <c r="C119" s="335"/>
      <c r="D119" s="336"/>
      <c r="E119" s="335"/>
      <c r="F119" s="335"/>
    </row>
    <row r="120" spans="1:6">
      <c r="A120" s="333"/>
      <c r="B120" s="334"/>
      <c r="C120" s="335"/>
      <c r="D120" s="336"/>
      <c r="E120" s="335"/>
      <c r="F120" s="335"/>
    </row>
    <row r="121" spans="1:6">
      <c r="A121" s="333"/>
      <c r="B121" s="334"/>
      <c r="C121" s="335"/>
      <c r="D121" s="336"/>
      <c r="E121" s="335"/>
      <c r="F121" s="335"/>
    </row>
    <row r="122" spans="1:6">
      <c r="A122" s="333"/>
      <c r="B122" s="334"/>
      <c r="C122" s="335"/>
      <c r="D122" s="336"/>
      <c r="E122" s="335"/>
      <c r="F122" s="335"/>
    </row>
    <row r="123" spans="1:6">
      <c r="A123" s="333"/>
      <c r="B123" s="334"/>
      <c r="C123" s="335"/>
      <c r="D123" s="336"/>
      <c r="E123" s="335"/>
      <c r="F123" s="335"/>
    </row>
    <row r="124" spans="1:6">
      <c r="A124" s="333"/>
      <c r="B124" s="334"/>
      <c r="C124" s="335"/>
      <c r="D124" s="336"/>
      <c r="E124" s="335"/>
      <c r="F124" s="335"/>
    </row>
    <row r="125" spans="1:6">
      <c r="A125" s="333"/>
      <c r="B125" s="334"/>
      <c r="C125" s="335"/>
      <c r="D125" s="336"/>
      <c r="E125" s="335"/>
      <c r="F125" s="335"/>
    </row>
    <row r="126" spans="1:6">
      <c r="A126" s="333"/>
      <c r="B126" s="334"/>
      <c r="C126" s="335"/>
      <c r="D126" s="336"/>
      <c r="E126" s="335"/>
      <c r="F126" s="335"/>
    </row>
    <row r="127" spans="1:6">
      <c r="A127" s="333"/>
      <c r="B127" s="334"/>
      <c r="C127" s="335"/>
      <c r="D127" s="336"/>
      <c r="E127" s="335"/>
      <c r="F127" s="335"/>
    </row>
    <row r="128" spans="1:6">
      <c r="A128" s="333"/>
      <c r="B128" s="334"/>
      <c r="C128" s="335"/>
      <c r="D128" s="336"/>
      <c r="E128" s="335"/>
      <c r="F128" s="335"/>
    </row>
    <row r="129" spans="1:6">
      <c r="A129" s="333"/>
      <c r="B129" s="334"/>
      <c r="C129" s="335"/>
      <c r="D129" s="336"/>
      <c r="E129" s="335"/>
      <c r="F129" s="335"/>
    </row>
    <row r="130" spans="1:6">
      <c r="A130" s="333"/>
      <c r="B130" s="334"/>
      <c r="C130" s="335"/>
      <c r="D130" s="336"/>
      <c r="E130" s="335"/>
      <c r="F130" s="335"/>
    </row>
    <row r="131" spans="1:6">
      <c r="A131" s="333"/>
      <c r="B131" s="334"/>
      <c r="C131" s="335"/>
      <c r="D131" s="336"/>
      <c r="E131" s="335"/>
      <c r="F131" s="335"/>
    </row>
    <row r="132" spans="1:6">
      <c r="A132" s="333"/>
      <c r="B132" s="334"/>
      <c r="C132" s="335"/>
      <c r="D132" s="336"/>
      <c r="E132" s="335"/>
      <c r="F132" s="335"/>
    </row>
    <row r="133" spans="1:6">
      <c r="A133" s="333"/>
      <c r="B133" s="334"/>
      <c r="C133" s="335"/>
      <c r="D133" s="336"/>
      <c r="E133" s="335"/>
      <c r="F133" s="335"/>
    </row>
    <row r="134" spans="1:6">
      <c r="A134" s="333"/>
      <c r="B134" s="334"/>
      <c r="C134" s="335"/>
      <c r="D134" s="336"/>
      <c r="E134" s="335"/>
      <c r="F134" s="335"/>
    </row>
    <row r="135" spans="1:6">
      <c r="A135" s="333"/>
      <c r="B135" s="334"/>
      <c r="C135" s="335"/>
      <c r="D135" s="336"/>
      <c r="E135" s="335"/>
      <c r="F135" s="335"/>
    </row>
    <row r="136" spans="1:6">
      <c r="A136" s="333"/>
      <c r="B136" s="334"/>
      <c r="C136" s="335"/>
      <c r="D136" s="336"/>
      <c r="E136" s="335"/>
      <c r="F136" s="335"/>
    </row>
    <row r="137" spans="1:6">
      <c r="A137" s="333"/>
      <c r="B137" s="334"/>
      <c r="C137" s="335"/>
      <c r="D137" s="336"/>
      <c r="E137" s="335"/>
      <c r="F137" s="335"/>
    </row>
    <row r="138" spans="1:6">
      <c r="A138" s="333"/>
      <c r="B138" s="334"/>
      <c r="C138" s="335"/>
      <c r="D138" s="336"/>
      <c r="E138" s="335"/>
      <c r="F138" s="335"/>
    </row>
    <row r="139" spans="1:6">
      <c r="A139" s="333"/>
      <c r="B139" s="334"/>
      <c r="C139" s="335"/>
      <c r="D139" s="336"/>
      <c r="E139" s="335"/>
      <c r="F139" s="335"/>
    </row>
    <row r="140" spans="1:6">
      <c r="A140" s="333"/>
      <c r="B140" s="334"/>
      <c r="C140" s="335"/>
      <c r="D140" s="336"/>
      <c r="E140" s="335"/>
      <c r="F140" s="335"/>
    </row>
    <row r="141" spans="1:6">
      <c r="A141" s="333"/>
      <c r="B141" s="334"/>
      <c r="C141" s="335"/>
      <c r="D141" s="336"/>
      <c r="E141" s="335"/>
      <c r="F141" s="335"/>
    </row>
    <row r="142" spans="1:6">
      <c r="A142" s="333"/>
      <c r="B142" s="334"/>
      <c r="C142" s="335"/>
      <c r="D142" s="336"/>
      <c r="E142" s="335"/>
      <c r="F142" s="335"/>
    </row>
    <row r="143" spans="1:6">
      <c r="A143" s="333"/>
      <c r="B143" s="334"/>
      <c r="C143" s="335"/>
      <c r="D143" s="336"/>
      <c r="E143" s="335"/>
      <c r="F143" s="335"/>
    </row>
    <row r="144" spans="1:6">
      <c r="A144" s="333"/>
      <c r="B144" s="334"/>
      <c r="C144" s="335"/>
      <c r="D144" s="336"/>
      <c r="E144" s="335"/>
      <c r="F144" s="335"/>
    </row>
    <row r="145" spans="1:6">
      <c r="A145" s="333"/>
      <c r="B145" s="334"/>
      <c r="C145" s="335"/>
      <c r="D145" s="336"/>
      <c r="E145" s="335"/>
      <c r="F145" s="335"/>
    </row>
    <row r="146" spans="1:6">
      <c r="A146" s="333"/>
      <c r="B146" s="334"/>
      <c r="C146" s="335"/>
      <c r="D146" s="336"/>
      <c r="E146" s="335"/>
      <c r="F146" s="335"/>
    </row>
    <row r="147" spans="1:6">
      <c r="A147" s="333"/>
      <c r="B147" s="334"/>
      <c r="C147" s="335"/>
      <c r="D147" s="336"/>
      <c r="E147" s="335"/>
      <c r="F147" s="335"/>
    </row>
    <row r="148" spans="1:6">
      <c r="A148" s="333"/>
      <c r="B148" s="334"/>
      <c r="C148" s="335"/>
      <c r="D148" s="336"/>
      <c r="E148" s="335"/>
      <c r="F148" s="335"/>
    </row>
    <row r="149" spans="1:6">
      <c r="A149" s="333"/>
      <c r="B149" s="334"/>
      <c r="C149" s="335"/>
      <c r="D149" s="336"/>
      <c r="E149" s="335"/>
      <c r="F149" s="335"/>
    </row>
    <row r="150" spans="1:6">
      <c r="A150" s="333"/>
      <c r="B150" s="334"/>
      <c r="C150" s="335"/>
      <c r="D150" s="336"/>
      <c r="E150" s="335"/>
      <c r="F150" s="335"/>
    </row>
    <row r="151" spans="1:6">
      <c r="A151" s="333"/>
      <c r="B151" s="334"/>
      <c r="C151" s="335"/>
      <c r="D151" s="336"/>
      <c r="E151" s="335"/>
      <c r="F151" s="335"/>
    </row>
    <row r="152" spans="1:6">
      <c r="A152" s="333"/>
      <c r="B152" s="334"/>
      <c r="C152" s="335"/>
      <c r="D152" s="336"/>
      <c r="E152" s="335"/>
      <c r="F152" s="335"/>
    </row>
    <row r="153" spans="1:6">
      <c r="A153" s="333"/>
      <c r="B153" s="334"/>
      <c r="C153" s="335"/>
      <c r="D153" s="336"/>
      <c r="E153" s="335"/>
      <c r="F153" s="335"/>
    </row>
    <row r="154" spans="1:6">
      <c r="A154" s="333"/>
      <c r="B154" s="334"/>
      <c r="C154" s="335"/>
      <c r="D154" s="336"/>
      <c r="E154" s="335"/>
      <c r="F154" s="335"/>
    </row>
    <row r="155" spans="1:6">
      <c r="A155" s="333"/>
      <c r="B155" s="334"/>
      <c r="C155" s="335"/>
      <c r="D155" s="336"/>
      <c r="E155" s="335"/>
      <c r="F155" s="335"/>
    </row>
    <row r="156" spans="1:6">
      <c r="A156" s="333"/>
      <c r="B156" s="334"/>
      <c r="C156" s="335"/>
      <c r="D156" s="336"/>
      <c r="E156" s="335"/>
      <c r="F156" s="335"/>
    </row>
    <row r="157" spans="1:6">
      <c r="A157" s="333"/>
      <c r="B157" s="334"/>
      <c r="C157" s="335"/>
      <c r="D157" s="336"/>
      <c r="E157" s="335"/>
      <c r="F157" s="335"/>
    </row>
    <row r="158" spans="1:6">
      <c r="A158" s="333"/>
      <c r="B158" s="334"/>
      <c r="C158" s="335"/>
      <c r="D158" s="336"/>
      <c r="E158" s="335"/>
      <c r="F158" s="335"/>
    </row>
    <row r="159" spans="1:6">
      <c r="A159" s="333"/>
      <c r="B159" s="334"/>
      <c r="C159" s="335"/>
      <c r="D159" s="336"/>
      <c r="E159" s="335"/>
      <c r="F159" s="335"/>
    </row>
    <row r="160" spans="1:6">
      <c r="A160" s="333"/>
      <c r="B160" s="334"/>
      <c r="C160" s="335"/>
      <c r="D160" s="336"/>
      <c r="E160" s="335"/>
      <c r="F160" s="335"/>
    </row>
    <row r="161" spans="1:6">
      <c r="A161" s="333"/>
      <c r="B161" s="334"/>
      <c r="C161" s="335"/>
      <c r="D161" s="336"/>
      <c r="E161" s="335"/>
      <c r="F161" s="335"/>
    </row>
    <row r="162" spans="1:6">
      <c r="A162" s="333"/>
      <c r="B162" s="334"/>
      <c r="C162" s="335"/>
      <c r="D162" s="336"/>
      <c r="E162" s="335"/>
      <c r="F162" s="335"/>
    </row>
    <row r="163" spans="1:6">
      <c r="A163" s="333"/>
      <c r="B163" s="334"/>
      <c r="C163" s="335"/>
      <c r="D163" s="336"/>
      <c r="E163" s="335"/>
      <c r="F163" s="335"/>
    </row>
    <row r="164" spans="1:6">
      <c r="A164" s="333"/>
      <c r="B164" s="334"/>
      <c r="C164" s="335"/>
      <c r="D164" s="336"/>
      <c r="E164" s="335"/>
      <c r="F164" s="335"/>
    </row>
    <row r="165" spans="1:6">
      <c r="A165" s="333"/>
      <c r="B165" s="334"/>
      <c r="C165" s="335"/>
      <c r="D165" s="336"/>
      <c r="E165" s="335"/>
      <c r="F165" s="335"/>
    </row>
    <row r="166" spans="1:6">
      <c r="A166" s="333"/>
      <c r="B166" s="334"/>
      <c r="C166" s="335"/>
      <c r="D166" s="336"/>
      <c r="E166" s="335"/>
      <c r="F166" s="335"/>
    </row>
    <row r="167" spans="1:6">
      <c r="A167" s="333"/>
      <c r="B167" s="334"/>
      <c r="C167" s="335"/>
      <c r="D167" s="336"/>
      <c r="E167" s="335"/>
      <c r="F167" s="335"/>
    </row>
    <row r="168" spans="1:6">
      <c r="A168" s="333"/>
      <c r="B168" s="334"/>
      <c r="C168" s="335"/>
      <c r="D168" s="336"/>
      <c r="E168" s="335"/>
      <c r="F168" s="335"/>
    </row>
    <row r="169" spans="1:6">
      <c r="A169" s="333"/>
      <c r="B169" s="334"/>
      <c r="C169" s="335"/>
      <c r="D169" s="336"/>
      <c r="E169" s="335"/>
      <c r="F169" s="335"/>
    </row>
    <row r="170" spans="1:6">
      <c r="A170" s="333"/>
      <c r="B170" s="334"/>
      <c r="C170" s="335"/>
      <c r="D170" s="336"/>
      <c r="E170" s="335"/>
      <c r="F170" s="335"/>
    </row>
    <row r="171" spans="1:6">
      <c r="A171" s="333"/>
      <c r="B171" s="334"/>
      <c r="C171" s="335"/>
      <c r="D171" s="336"/>
      <c r="E171" s="335"/>
      <c r="F171" s="335"/>
    </row>
    <row r="172" spans="1:6">
      <c r="A172" s="333"/>
      <c r="B172" s="334"/>
      <c r="C172" s="335"/>
      <c r="D172" s="336"/>
      <c r="E172" s="335"/>
      <c r="F172" s="335"/>
    </row>
    <row r="173" spans="1:6">
      <c r="A173" s="333"/>
      <c r="B173" s="334"/>
      <c r="C173" s="335"/>
      <c r="D173" s="336"/>
      <c r="E173" s="335"/>
      <c r="F173" s="335"/>
    </row>
    <row r="174" spans="1:6">
      <c r="A174" s="333"/>
      <c r="B174" s="334"/>
      <c r="C174" s="335"/>
      <c r="D174" s="336"/>
      <c r="E174" s="335"/>
      <c r="F174" s="335"/>
    </row>
    <row r="175" spans="1:6">
      <c r="A175" s="333"/>
      <c r="B175" s="334"/>
      <c r="C175" s="335"/>
      <c r="D175" s="336"/>
      <c r="E175" s="335"/>
      <c r="F175" s="335"/>
    </row>
    <row r="176" spans="1:6">
      <c r="A176" s="333"/>
      <c r="B176" s="334"/>
      <c r="C176" s="335"/>
      <c r="D176" s="336"/>
      <c r="E176" s="335"/>
      <c r="F176" s="335"/>
    </row>
    <row r="177" spans="1:6">
      <c r="A177" s="333"/>
      <c r="B177" s="334"/>
      <c r="C177" s="335"/>
      <c r="D177" s="336"/>
      <c r="E177" s="335"/>
      <c r="F177" s="335"/>
    </row>
    <row r="178" spans="1:6">
      <c r="A178" s="333"/>
      <c r="B178" s="334"/>
      <c r="C178" s="335"/>
      <c r="D178" s="336"/>
      <c r="E178" s="335"/>
      <c r="F178" s="335"/>
    </row>
    <row r="179" spans="1:6">
      <c r="A179" s="333"/>
      <c r="B179" s="334"/>
      <c r="C179" s="335"/>
      <c r="D179" s="336"/>
      <c r="E179" s="335"/>
      <c r="F179" s="335"/>
    </row>
    <row r="180" spans="1:6">
      <c r="A180" s="333"/>
      <c r="B180" s="334"/>
      <c r="C180" s="335"/>
      <c r="D180" s="336"/>
      <c r="E180" s="335"/>
      <c r="F180" s="335"/>
    </row>
    <row r="181" spans="1:6">
      <c r="A181" s="333"/>
      <c r="B181" s="334"/>
      <c r="C181" s="335"/>
      <c r="D181" s="336"/>
      <c r="E181" s="335"/>
      <c r="F181" s="335"/>
    </row>
    <row r="182" spans="1:6">
      <c r="A182" s="333"/>
      <c r="B182" s="334"/>
      <c r="C182" s="335"/>
      <c r="D182" s="336"/>
      <c r="E182" s="335"/>
      <c r="F182" s="335"/>
    </row>
    <row r="183" spans="1:6">
      <c r="A183" s="333"/>
      <c r="B183" s="334"/>
      <c r="C183" s="335"/>
      <c r="D183" s="336"/>
      <c r="E183" s="335"/>
      <c r="F183" s="335"/>
    </row>
    <row r="184" spans="1:6">
      <c r="A184" s="333"/>
      <c r="B184" s="334"/>
      <c r="C184" s="335"/>
      <c r="D184" s="336"/>
      <c r="E184" s="335"/>
      <c r="F184" s="335"/>
    </row>
    <row r="185" spans="1:6">
      <c r="A185" s="333"/>
      <c r="B185" s="334"/>
      <c r="C185" s="335"/>
      <c r="D185" s="336"/>
      <c r="E185" s="335"/>
      <c r="F185" s="335"/>
    </row>
    <row r="186" spans="1:6">
      <c r="A186" s="333"/>
      <c r="B186" s="334"/>
      <c r="C186" s="335"/>
      <c r="D186" s="336"/>
      <c r="E186" s="335"/>
      <c r="F186" s="335"/>
    </row>
    <row r="187" spans="1:6">
      <c r="A187" s="333"/>
      <c r="B187" s="334"/>
      <c r="C187" s="335"/>
      <c r="D187" s="336"/>
      <c r="E187" s="335"/>
      <c r="F187" s="335"/>
    </row>
    <row r="188" spans="1:6">
      <c r="A188" s="333"/>
      <c r="B188" s="334"/>
      <c r="C188" s="335"/>
      <c r="D188" s="336"/>
      <c r="E188" s="335"/>
      <c r="F188" s="335"/>
    </row>
    <row r="189" spans="1:6">
      <c r="A189" s="333"/>
      <c r="B189" s="334"/>
      <c r="C189" s="335"/>
      <c r="D189" s="336"/>
      <c r="E189" s="335"/>
      <c r="F189" s="335"/>
    </row>
    <row r="190" spans="1:6">
      <c r="A190" s="333"/>
      <c r="B190" s="334"/>
      <c r="C190" s="335"/>
      <c r="D190" s="336"/>
      <c r="E190" s="335"/>
      <c r="F190" s="335"/>
    </row>
    <row r="191" spans="1:6">
      <c r="A191" s="333"/>
      <c r="B191" s="334"/>
      <c r="C191" s="335"/>
      <c r="D191" s="336"/>
      <c r="E191" s="335"/>
      <c r="F191" s="335"/>
    </row>
    <row r="192" spans="1:6">
      <c r="A192" s="333"/>
      <c r="B192" s="334"/>
      <c r="C192" s="335"/>
      <c r="D192" s="336"/>
      <c r="E192" s="335"/>
      <c r="F192" s="335"/>
    </row>
    <row r="193" spans="1:6">
      <c r="A193" s="333"/>
      <c r="B193" s="334"/>
      <c r="C193" s="335"/>
      <c r="D193" s="336"/>
      <c r="E193" s="335"/>
      <c r="F193" s="335"/>
    </row>
    <row r="194" spans="1:6">
      <c r="A194" s="333"/>
      <c r="B194" s="334"/>
      <c r="C194" s="335"/>
      <c r="D194" s="336"/>
      <c r="E194" s="335"/>
      <c r="F194" s="335"/>
    </row>
    <row r="195" spans="1:6">
      <c r="A195" s="333"/>
      <c r="B195" s="334"/>
      <c r="C195" s="335"/>
      <c r="D195" s="336"/>
      <c r="E195" s="335"/>
      <c r="F195" s="335"/>
    </row>
    <row r="196" spans="1:6">
      <c r="A196" s="333"/>
      <c r="B196" s="334"/>
      <c r="C196" s="335"/>
      <c r="D196" s="336"/>
      <c r="E196" s="335"/>
      <c r="F196" s="335"/>
    </row>
    <row r="197" spans="1:6">
      <c r="A197" s="333"/>
      <c r="B197" s="334"/>
      <c r="C197" s="335"/>
      <c r="D197" s="336"/>
      <c r="E197" s="335"/>
      <c r="F197" s="335"/>
    </row>
    <row r="198" spans="1:6">
      <c r="A198" s="333"/>
      <c r="B198" s="334"/>
      <c r="C198" s="335"/>
      <c r="D198" s="336"/>
      <c r="E198" s="335"/>
      <c r="F198" s="335"/>
    </row>
    <row r="199" spans="1:6">
      <c r="A199" s="333"/>
      <c r="B199" s="334"/>
      <c r="C199" s="335"/>
      <c r="D199" s="336"/>
      <c r="E199" s="335"/>
      <c r="F199" s="335"/>
    </row>
    <row r="200" spans="1:6">
      <c r="A200" s="333"/>
      <c r="B200" s="334"/>
      <c r="C200" s="335"/>
      <c r="D200" s="336"/>
      <c r="E200" s="335"/>
      <c r="F200" s="335"/>
    </row>
    <row r="201" spans="1:6">
      <c r="A201" s="333"/>
      <c r="B201" s="334"/>
      <c r="C201" s="335"/>
      <c r="D201" s="336"/>
      <c r="E201" s="335"/>
      <c r="F201" s="335"/>
    </row>
    <row r="202" spans="1:6">
      <c r="A202" s="333"/>
      <c r="B202" s="334"/>
      <c r="C202" s="335"/>
      <c r="D202" s="336"/>
      <c r="E202" s="335"/>
      <c r="F202" s="335"/>
    </row>
    <row r="203" spans="1:6">
      <c r="A203" s="333"/>
      <c r="B203" s="334"/>
      <c r="C203" s="335"/>
      <c r="D203" s="336"/>
      <c r="E203" s="335"/>
      <c r="F203" s="335"/>
    </row>
    <row r="204" spans="1:6">
      <c r="A204" s="333"/>
      <c r="B204" s="334"/>
      <c r="C204" s="335"/>
      <c r="D204" s="336"/>
      <c r="E204" s="335"/>
      <c r="F204" s="335"/>
    </row>
    <row r="205" spans="1:6">
      <c r="A205" s="333"/>
      <c r="B205" s="334"/>
      <c r="C205" s="335"/>
      <c r="D205" s="336"/>
      <c r="E205" s="335"/>
      <c r="F205" s="335"/>
    </row>
    <row r="206" spans="1:6">
      <c r="A206" s="333"/>
      <c r="B206" s="334"/>
      <c r="C206" s="335"/>
      <c r="D206" s="336"/>
      <c r="E206" s="335"/>
      <c r="F206" s="335"/>
    </row>
    <row r="207" spans="1:6">
      <c r="A207" s="333"/>
      <c r="B207" s="334"/>
      <c r="C207" s="335"/>
      <c r="D207" s="336"/>
      <c r="E207" s="335"/>
      <c r="F207" s="335"/>
    </row>
    <row r="208" spans="1:6">
      <c r="A208" s="333"/>
      <c r="B208" s="334"/>
      <c r="C208" s="335"/>
      <c r="D208" s="336"/>
      <c r="E208" s="335"/>
      <c r="F208" s="335"/>
    </row>
    <row r="209" spans="1:6">
      <c r="A209" s="333"/>
      <c r="B209" s="334"/>
      <c r="C209" s="335"/>
      <c r="D209" s="336"/>
      <c r="E209" s="335"/>
      <c r="F209" s="335"/>
    </row>
    <row r="210" spans="1:6">
      <c r="A210" s="333"/>
      <c r="B210" s="334"/>
      <c r="C210" s="335"/>
      <c r="D210" s="336"/>
      <c r="E210" s="335"/>
      <c r="F210" s="335"/>
    </row>
    <row r="211" spans="1:6">
      <c r="A211" s="333"/>
      <c r="B211" s="334"/>
      <c r="C211" s="335"/>
      <c r="D211" s="336"/>
      <c r="E211" s="335"/>
      <c r="F211" s="335"/>
    </row>
    <row r="212" spans="1:6">
      <c r="A212" s="333"/>
      <c r="B212" s="334"/>
      <c r="C212" s="335"/>
      <c r="D212" s="336"/>
      <c r="E212" s="335"/>
      <c r="F212" s="335"/>
    </row>
    <row r="213" spans="1:6">
      <c r="A213" s="333"/>
      <c r="B213" s="334"/>
      <c r="C213" s="335"/>
      <c r="D213" s="336"/>
      <c r="E213" s="335"/>
      <c r="F213" s="335"/>
    </row>
    <row r="214" spans="1:6">
      <c r="A214" s="333"/>
      <c r="B214" s="334"/>
      <c r="C214" s="335"/>
      <c r="D214" s="336"/>
      <c r="E214" s="335"/>
      <c r="F214" s="335"/>
    </row>
    <row r="215" spans="1:6">
      <c r="A215" s="333"/>
      <c r="B215" s="334"/>
      <c r="C215" s="335"/>
      <c r="D215" s="336"/>
      <c r="E215" s="335"/>
      <c r="F215" s="335"/>
    </row>
    <row r="216" spans="1:6">
      <c r="A216" s="333"/>
      <c r="B216" s="334"/>
      <c r="C216" s="335"/>
      <c r="D216" s="336"/>
      <c r="E216" s="335"/>
      <c r="F216" s="335"/>
    </row>
    <row r="217" spans="1:6">
      <c r="A217" s="333"/>
      <c r="B217" s="334"/>
      <c r="C217" s="335"/>
      <c r="D217" s="336"/>
      <c r="E217" s="335"/>
      <c r="F217" s="335"/>
    </row>
    <row r="218" spans="1:6">
      <c r="A218" s="333"/>
      <c r="B218" s="334"/>
      <c r="C218" s="335"/>
      <c r="D218" s="336"/>
      <c r="E218" s="335"/>
      <c r="F218" s="335"/>
    </row>
    <row r="219" spans="1:6">
      <c r="A219" s="333"/>
      <c r="B219" s="334"/>
      <c r="C219" s="335"/>
      <c r="D219" s="336"/>
      <c r="E219" s="335"/>
      <c r="F219" s="335"/>
    </row>
    <row r="220" spans="1:6">
      <c r="A220" s="333"/>
      <c r="B220" s="334"/>
      <c r="C220" s="335"/>
      <c r="D220" s="336"/>
      <c r="E220" s="335"/>
      <c r="F220" s="335"/>
    </row>
    <row r="221" spans="1:6">
      <c r="A221" s="333"/>
      <c r="B221" s="334"/>
      <c r="C221" s="335"/>
      <c r="D221" s="336"/>
      <c r="E221" s="335"/>
      <c r="F221" s="335"/>
    </row>
    <row r="222" spans="1:6">
      <c r="A222" s="333"/>
      <c r="B222" s="334"/>
      <c r="C222" s="335"/>
      <c r="D222" s="336"/>
      <c r="E222" s="335"/>
      <c r="F222" s="335"/>
    </row>
    <row r="223" spans="1:6">
      <c r="A223" s="333"/>
      <c r="B223" s="334"/>
      <c r="C223" s="335"/>
      <c r="D223" s="336"/>
      <c r="E223" s="335"/>
      <c r="F223" s="335"/>
    </row>
    <row r="224" spans="1:6">
      <c r="A224" s="333"/>
      <c r="B224" s="334"/>
      <c r="C224" s="335"/>
      <c r="D224" s="336"/>
      <c r="E224" s="335"/>
      <c r="F224" s="335"/>
    </row>
    <row r="225" spans="1:6">
      <c r="A225" s="333"/>
      <c r="B225" s="334"/>
      <c r="C225" s="335"/>
      <c r="D225" s="336"/>
      <c r="E225" s="335"/>
      <c r="F225" s="335"/>
    </row>
    <row r="226" spans="1:6">
      <c r="A226" s="333"/>
      <c r="B226" s="334"/>
      <c r="C226" s="335"/>
      <c r="D226" s="336"/>
      <c r="E226" s="335"/>
      <c r="F226" s="335"/>
    </row>
    <row r="227" spans="1:6">
      <c r="A227" s="333"/>
      <c r="B227" s="334"/>
      <c r="C227" s="335"/>
      <c r="D227" s="336"/>
      <c r="E227" s="335"/>
      <c r="F227" s="335"/>
    </row>
    <row r="228" spans="1:6">
      <c r="A228" s="333"/>
      <c r="B228" s="334"/>
      <c r="C228" s="335"/>
      <c r="D228" s="336"/>
      <c r="E228" s="335"/>
      <c r="F228" s="335"/>
    </row>
    <row r="229" spans="1:6">
      <c r="A229" s="333"/>
      <c r="B229" s="334"/>
      <c r="C229" s="335"/>
      <c r="D229" s="336"/>
      <c r="E229" s="335"/>
      <c r="F229" s="335"/>
    </row>
    <row r="230" spans="1:6">
      <c r="A230" s="333"/>
      <c r="B230" s="334"/>
      <c r="C230" s="335"/>
      <c r="D230" s="336"/>
      <c r="E230" s="335"/>
      <c r="F230" s="335"/>
    </row>
    <row r="231" spans="1:6">
      <c r="A231" s="333"/>
      <c r="B231" s="334"/>
      <c r="C231" s="335"/>
      <c r="D231" s="336"/>
      <c r="E231" s="335"/>
      <c r="F231" s="335"/>
    </row>
    <row r="232" spans="1:6">
      <c r="A232" s="333"/>
      <c r="B232" s="334"/>
      <c r="C232" s="335"/>
      <c r="D232" s="336"/>
      <c r="E232" s="335"/>
      <c r="F232" s="335"/>
    </row>
    <row r="233" spans="1:6">
      <c r="A233" s="333"/>
      <c r="B233" s="334"/>
      <c r="C233" s="335"/>
      <c r="D233" s="336"/>
      <c r="E233" s="335"/>
      <c r="F233" s="335"/>
    </row>
    <row r="234" spans="1:6">
      <c r="A234" s="333"/>
      <c r="B234" s="334"/>
      <c r="C234" s="335"/>
      <c r="D234" s="336"/>
      <c r="E234" s="335"/>
      <c r="F234" s="335"/>
    </row>
    <row r="235" spans="1:6">
      <c r="A235" s="333"/>
      <c r="B235" s="334"/>
      <c r="C235" s="335"/>
      <c r="D235" s="336"/>
      <c r="E235" s="335"/>
      <c r="F235" s="335"/>
    </row>
    <row r="236" spans="1:6">
      <c r="A236" s="333"/>
      <c r="B236" s="334"/>
      <c r="C236" s="335"/>
      <c r="D236" s="336"/>
      <c r="E236" s="335"/>
      <c r="F236" s="335"/>
    </row>
    <row r="237" spans="1:6">
      <c r="A237" s="333"/>
      <c r="B237" s="334"/>
      <c r="C237" s="335"/>
      <c r="D237" s="336"/>
      <c r="E237" s="335"/>
      <c r="F237" s="335"/>
    </row>
    <row r="238" spans="1:6">
      <c r="A238" s="333"/>
      <c r="B238" s="334"/>
      <c r="C238" s="335"/>
      <c r="D238" s="336"/>
      <c r="E238" s="335"/>
      <c r="F238" s="335"/>
    </row>
    <row r="239" spans="1:6">
      <c r="A239" s="333"/>
      <c r="B239" s="334"/>
      <c r="C239" s="335"/>
      <c r="D239" s="336"/>
      <c r="E239" s="335"/>
      <c r="F239" s="335"/>
    </row>
    <row r="240" spans="1:6">
      <c r="A240" s="333"/>
      <c r="B240" s="334"/>
      <c r="C240" s="335"/>
      <c r="D240" s="336"/>
      <c r="E240" s="335"/>
      <c r="F240" s="335"/>
    </row>
    <row r="241" spans="1:6">
      <c r="A241" s="333"/>
      <c r="B241" s="334"/>
      <c r="C241" s="335"/>
      <c r="D241" s="336"/>
      <c r="E241" s="335"/>
      <c r="F241" s="335"/>
    </row>
    <row r="242" spans="1:6">
      <c r="A242" s="333"/>
      <c r="B242" s="334"/>
      <c r="C242" s="335"/>
      <c r="D242" s="336"/>
      <c r="E242" s="335"/>
      <c r="F242" s="335"/>
    </row>
    <row r="243" spans="1:6">
      <c r="A243" s="333"/>
      <c r="B243" s="334"/>
      <c r="C243" s="335"/>
      <c r="D243" s="336"/>
      <c r="E243" s="335"/>
      <c r="F243" s="335"/>
    </row>
    <row r="244" spans="1:6">
      <c r="A244" s="333"/>
      <c r="B244" s="334"/>
      <c r="C244" s="335"/>
      <c r="D244" s="336"/>
      <c r="E244" s="335"/>
      <c r="F244" s="335"/>
    </row>
    <row r="245" spans="1:6">
      <c r="A245" s="333"/>
      <c r="B245" s="334"/>
      <c r="C245" s="335"/>
      <c r="D245" s="336"/>
      <c r="E245" s="335"/>
      <c r="F245" s="335"/>
    </row>
    <row r="246" spans="1:6">
      <c r="A246" s="333"/>
      <c r="B246" s="334"/>
      <c r="C246" s="335"/>
      <c r="D246" s="336"/>
      <c r="E246" s="335"/>
      <c r="F246" s="335"/>
    </row>
    <row r="247" spans="1:6">
      <c r="A247" s="333"/>
      <c r="B247" s="334"/>
      <c r="C247" s="335"/>
      <c r="D247" s="336"/>
      <c r="E247" s="335"/>
      <c r="F247" s="335"/>
    </row>
    <row r="248" spans="1:6">
      <c r="A248" s="333"/>
      <c r="B248" s="334"/>
      <c r="C248" s="335"/>
      <c r="D248" s="336"/>
      <c r="E248" s="335"/>
      <c r="F248" s="335"/>
    </row>
    <row r="249" spans="1:6">
      <c r="A249" s="333"/>
      <c r="B249" s="334"/>
      <c r="C249" s="335"/>
      <c r="D249" s="336"/>
      <c r="E249" s="335"/>
      <c r="F249" s="335"/>
    </row>
    <row r="250" spans="1:6">
      <c r="A250" s="333"/>
      <c r="B250" s="334"/>
      <c r="C250" s="335"/>
      <c r="D250" s="336"/>
      <c r="E250" s="335"/>
      <c r="F250" s="335"/>
    </row>
    <row r="251" spans="1:6">
      <c r="A251" s="333"/>
      <c r="B251" s="334"/>
      <c r="C251" s="335"/>
      <c r="D251" s="336"/>
      <c r="E251" s="335"/>
      <c r="F251" s="335"/>
    </row>
    <row r="252" spans="1:6">
      <c r="A252" s="333"/>
      <c r="B252" s="334"/>
      <c r="C252" s="335"/>
      <c r="D252" s="336"/>
      <c r="E252" s="335"/>
      <c r="F252" s="335"/>
    </row>
    <row r="253" spans="1:6">
      <c r="A253" s="333"/>
      <c r="B253" s="334"/>
      <c r="C253" s="335"/>
      <c r="D253" s="336"/>
      <c r="E253" s="335"/>
      <c r="F253" s="335"/>
    </row>
    <row r="254" spans="1:6">
      <c r="A254" s="333"/>
      <c r="B254" s="334"/>
      <c r="C254" s="335"/>
      <c r="D254" s="336"/>
      <c r="E254" s="335"/>
      <c r="F254" s="335"/>
    </row>
    <row r="255" spans="1:6">
      <c r="A255" s="333"/>
      <c r="B255" s="334"/>
      <c r="C255" s="335"/>
      <c r="D255" s="336"/>
      <c r="E255" s="335"/>
      <c r="F255" s="335"/>
    </row>
    <row r="256" spans="1:6">
      <c r="A256" s="333"/>
      <c r="B256" s="334"/>
      <c r="C256" s="335"/>
      <c r="D256" s="336"/>
      <c r="E256" s="335"/>
      <c r="F256" s="335"/>
    </row>
    <row r="257" spans="1:6">
      <c r="A257" s="333"/>
      <c r="B257" s="334"/>
      <c r="C257" s="335"/>
      <c r="D257" s="336"/>
      <c r="E257" s="335"/>
      <c r="F257" s="335"/>
    </row>
    <row r="258" spans="1:6">
      <c r="A258" s="333"/>
      <c r="B258" s="334"/>
      <c r="C258" s="335"/>
      <c r="D258" s="336"/>
      <c r="E258" s="335"/>
      <c r="F258" s="335"/>
    </row>
    <row r="259" spans="1:6">
      <c r="A259" s="333"/>
      <c r="B259" s="334"/>
      <c r="C259" s="335"/>
      <c r="D259" s="336"/>
      <c r="E259" s="335"/>
      <c r="F259" s="335"/>
    </row>
    <row r="260" spans="1:6">
      <c r="A260" s="333"/>
      <c r="B260" s="334"/>
      <c r="C260" s="335"/>
      <c r="D260" s="336"/>
      <c r="E260" s="335"/>
      <c r="F260" s="335"/>
    </row>
    <row r="261" spans="1:6">
      <c r="A261" s="333"/>
      <c r="B261" s="334"/>
      <c r="C261" s="335"/>
      <c r="D261" s="336"/>
      <c r="E261" s="335"/>
      <c r="F261" s="335"/>
    </row>
    <row r="262" spans="1:6">
      <c r="A262" s="333"/>
      <c r="B262" s="334"/>
      <c r="C262" s="335"/>
      <c r="D262" s="336"/>
      <c r="E262" s="335"/>
      <c r="F262" s="335"/>
    </row>
    <row r="263" spans="1:6">
      <c r="A263" s="333"/>
      <c r="B263" s="334"/>
      <c r="C263" s="335"/>
      <c r="D263" s="336"/>
      <c r="E263" s="335"/>
      <c r="F263" s="335"/>
    </row>
    <row r="264" spans="1:6">
      <c r="A264" s="333"/>
      <c r="B264" s="334"/>
      <c r="C264" s="335"/>
      <c r="D264" s="336"/>
      <c r="E264" s="335"/>
      <c r="F264" s="335"/>
    </row>
    <row r="265" spans="1:6">
      <c r="A265" s="333"/>
      <c r="B265" s="334"/>
      <c r="C265" s="335"/>
      <c r="D265" s="336"/>
      <c r="E265" s="335"/>
      <c r="F265" s="335"/>
    </row>
    <row r="266" spans="1:6">
      <c r="A266" s="333"/>
      <c r="B266" s="334"/>
      <c r="C266" s="335"/>
      <c r="D266" s="336"/>
      <c r="E266" s="335"/>
      <c r="F266" s="335"/>
    </row>
    <row r="267" spans="1:6">
      <c r="A267" s="333"/>
      <c r="B267" s="334"/>
      <c r="C267" s="335"/>
      <c r="D267" s="336"/>
      <c r="E267" s="335"/>
      <c r="F267" s="335"/>
    </row>
    <row r="268" spans="1:6">
      <c r="A268" s="333"/>
      <c r="B268" s="334"/>
      <c r="C268" s="335"/>
      <c r="D268" s="336"/>
      <c r="E268" s="335"/>
      <c r="F268" s="335"/>
    </row>
    <row r="269" spans="1:6">
      <c r="A269" s="333"/>
      <c r="B269" s="334"/>
      <c r="C269" s="335"/>
      <c r="D269" s="336"/>
      <c r="E269" s="335"/>
      <c r="F269" s="335"/>
    </row>
    <row r="270" spans="1:6">
      <c r="A270" s="333"/>
      <c r="B270" s="334"/>
      <c r="C270" s="335"/>
      <c r="D270" s="336"/>
      <c r="E270" s="335"/>
      <c r="F270" s="335"/>
    </row>
    <row r="271" spans="1:6">
      <c r="A271" s="333"/>
      <c r="B271" s="334"/>
      <c r="C271" s="335"/>
      <c r="D271" s="336"/>
      <c r="E271" s="335"/>
      <c r="F271" s="335"/>
    </row>
    <row r="272" spans="1:6">
      <c r="A272" s="333"/>
      <c r="B272" s="334"/>
      <c r="C272" s="335"/>
      <c r="D272" s="336"/>
      <c r="E272" s="335"/>
      <c r="F272" s="335"/>
    </row>
    <row r="273" spans="1:6">
      <c r="A273" s="333"/>
      <c r="B273" s="334"/>
      <c r="C273" s="335"/>
      <c r="D273" s="336"/>
      <c r="E273" s="335"/>
      <c r="F273" s="335"/>
    </row>
    <row r="274" spans="1:6">
      <c r="A274" s="333"/>
      <c r="B274" s="334"/>
      <c r="C274" s="335"/>
      <c r="D274" s="336"/>
      <c r="E274" s="335"/>
      <c r="F274" s="335"/>
    </row>
    <row r="275" spans="1:6">
      <c r="A275" s="333"/>
      <c r="B275" s="334"/>
      <c r="C275" s="335"/>
      <c r="D275" s="336"/>
      <c r="E275" s="335"/>
      <c r="F275" s="335"/>
    </row>
    <row r="276" spans="1:6">
      <c r="A276" s="333"/>
      <c r="B276" s="334"/>
      <c r="C276" s="335"/>
      <c r="D276" s="336"/>
      <c r="E276" s="335"/>
      <c r="F276" s="335"/>
    </row>
    <row r="277" spans="1:6">
      <c r="A277" s="333"/>
      <c r="B277" s="334"/>
      <c r="C277" s="335"/>
      <c r="D277" s="336"/>
      <c r="E277" s="335"/>
      <c r="F277" s="335"/>
    </row>
    <row r="278" spans="1:6">
      <c r="A278" s="333"/>
      <c r="B278" s="334"/>
      <c r="C278" s="335"/>
      <c r="D278" s="336"/>
      <c r="E278" s="335"/>
      <c r="F278" s="335"/>
    </row>
    <row r="279" spans="1:6">
      <c r="A279" s="333"/>
      <c r="B279" s="334"/>
      <c r="C279" s="335"/>
      <c r="D279" s="336"/>
      <c r="E279" s="335"/>
      <c r="F279" s="335"/>
    </row>
  </sheetData>
  <mergeCells count="1">
    <mergeCell ref="E2:F4"/>
  </mergeCells>
  <pageMargins left="0.98958333333333337" right="0.55208333333333337" top="1.3779527559055118" bottom="0.59055118110236227" header="0.31496062992125984" footer="0.31496062992125984"/>
  <pageSetup paperSize="9" scale="96" fitToHeight="0" orientation="portrait" r:id="rId1"/>
  <headerFooter>
    <oddHeader xml:space="preserve">&amp;C
                                                                                                                       </oddHeader>
    <oddFooter>&amp;CStran &amp;P od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4" tint="0.39997558519241921"/>
    <pageSetUpPr fitToPage="1"/>
  </sheetPr>
  <dimension ref="A1:F27"/>
  <sheetViews>
    <sheetView showZeros="0" tabSelected="1" showWhiteSpace="0" view="pageBreakPreview" zoomScale="115" zoomScaleNormal="100" zoomScaleSheetLayoutView="115" workbookViewId="0">
      <selection activeCell="F21" sqref="F21"/>
    </sheetView>
  </sheetViews>
  <sheetFormatPr defaultColWidth="9.140625" defaultRowHeight="15"/>
  <cols>
    <col min="1" max="1" width="4.85546875" style="1" customWidth="1"/>
    <col min="2" max="2" width="50" style="172" customWidth="1"/>
    <col min="3" max="3" width="4.85546875" style="58" customWidth="1"/>
    <col min="4" max="4" width="6.85546875" style="246" customWidth="1"/>
    <col min="5" max="5" width="10" style="58" customWidth="1"/>
    <col min="6" max="6" width="12.42578125" style="58" customWidth="1"/>
  </cols>
  <sheetData>
    <row r="1" spans="1:6">
      <c r="A1" s="29"/>
      <c r="B1" s="162"/>
      <c r="C1" s="81"/>
      <c r="D1" s="240"/>
      <c r="E1" s="81"/>
      <c r="F1" s="81"/>
    </row>
    <row r="2" spans="1:6" ht="18.75" customHeight="1">
      <c r="A2" s="24" t="s">
        <v>5</v>
      </c>
      <c r="B2" s="163" t="s">
        <v>6</v>
      </c>
      <c r="C2" s="91"/>
      <c r="D2" s="241"/>
      <c r="E2" s="384"/>
      <c r="F2" s="384"/>
    </row>
    <row r="3" spans="1:6" ht="18.75" customHeight="1">
      <c r="C3" s="91"/>
      <c r="D3" s="242"/>
      <c r="E3" s="384"/>
      <c r="F3" s="384"/>
    </row>
    <row r="4" spans="1:6" ht="18.75" customHeight="1">
      <c r="A4" s="26"/>
      <c r="B4" s="164"/>
      <c r="C4" s="94"/>
      <c r="D4" s="243"/>
      <c r="E4" s="384"/>
      <c r="F4" s="384"/>
    </row>
    <row r="5" spans="1:6" ht="30" customHeight="1">
      <c r="A5" s="10"/>
      <c r="B5" s="386" t="s">
        <v>86</v>
      </c>
      <c r="C5" s="386"/>
      <c r="D5" s="386"/>
      <c r="E5" s="386"/>
      <c r="F5" s="386"/>
    </row>
    <row r="6" spans="1:6">
      <c r="A6" s="10"/>
      <c r="B6" s="165"/>
      <c r="C6" s="59"/>
      <c r="D6" s="148"/>
    </row>
    <row r="7" spans="1:6">
      <c r="A7" s="62" t="s">
        <v>7</v>
      </c>
      <c r="B7" s="166" t="s">
        <v>8</v>
      </c>
      <c r="C7" s="63" t="s">
        <v>9</v>
      </c>
      <c r="D7" s="73" t="s">
        <v>10</v>
      </c>
      <c r="E7" s="64" t="s">
        <v>11</v>
      </c>
      <c r="F7" s="64" t="s">
        <v>12</v>
      </c>
    </row>
    <row r="8" spans="1:6" ht="15.75" thickBot="1">
      <c r="A8" s="11"/>
      <c r="B8" s="167"/>
      <c r="C8" s="84"/>
      <c r="D8" s="149"/>
      <c r="E8" s="82"/>
      <c r="F8" s="82"/>
    </row>
    <row r="9" spans="1:6" ht="15.75" thickBot="1">
      <c r="A9" s="72" t="s">
        <v>13</v>
      </c>
      <c r="B9" s="171" t="s">
        <v>23</v>
      </c>
      <c r="C9" s="65"/>
      <c r="D9" s="150"/>
      <c r="E9" s="67"/>
      <c r="F9" s="67"/>
    </row>
    <row r="10" spans="1:6" s="35" customFormat="1">
      <c r="A10" s="13"/>
      <c r="B10" s="168"/>
      <c r="C10" s="85"/>
      <c r="D10" s="151"/>
      <c r="E10" s="83"/>
      <c r="F10" s="83"/>
    </row>
    <row r="11" spans="1:6" s="35" customFormat="1" ht="24">
      <c r="A11" s="74" t="s">
        <v>43</v>
      </c>
      <c r="B11" s="160" t="s">
        <v>62</v>
      </c>
      <c r="C11" s="79" t="s">
        <v>1</v>
      </c>
      <c r="D11" s="238">
        <v>16</v>
      </c>
      <c r="E11" s="340"/>
      <c r="F11" s="349">
        <f>D11*E11</f>
        <v>0</v>
      </c>
    </row>
    <row r="12" spans="1:6" s="35" customFormat="1">
      <c r="A12" s="75"/>
      <c r="B12" s="169"/>
      <c r="C12" s="80"/>
      <c r="D12" s="238"/>
      <c r="E12" s="340"/>
      <c r="F12" s="350"/>
    </row>
    <row r="13" spans="1:6" ht="24">
      <c r="A13" s="61" t="s">
        <v>42</v>
      </c>
      <c r="B13" s="160" t="s">
        <v>68</v>
      </c>
      <c r="C13" s="68" t="s">
        <v>1</v>
      </c>
      <c r="D13" s="244">
        <v>30</v>
      </c>
      <c r="E13" s="340"/>
      <c r="F13" s="349">
        <f>D13*E13</f>
        <v>0</v>
      </c>
    </row>
    <row r="14" spans="1:6" s="35" customFormat="1">
      <c r="A14" s="61"/>
      <c r="B14" s="160"/>
      <c r="C14" s="68"/>
      <c r="D14" s="244"/>
      <c r="E14" s="340"/>
      <c r="F14" s="349"/>
    </row>
    <row r="15" spans="1:6" s="35" customFormat="1" ht="24">
      <c r="A15" s="61" t="s">
        <v>39</v>
      </c>
      <c r="B15" s="160" t="s">
        <v>58</v>
      </c>
      <c r="C15" s="68" t="s">
        <v>2</v>
      </c>
      <c r="D15" s="244">
        <v>24</v>
      </c>
      <c r="E15" s="340"/>
      <c r="F15" s="349">
        <f>D15*E15</f>
        <v>0</v>
      </c>
    </row>
    <row r="16" spans="1:6" s="35" customFormat="1">
      <c r="A16" s="61"/>
      <c r="B16" s="173"/>
      <c r="C16" s="68"/>
      <c r="D16" s="244"/>
      <c r="E16" s="340"/>
      <c r="F16" s="349"/>
    </row>
    <row r="17" spans="1:6" s="35" customFormat="1" ht="36">
      <c r="A17" s="61" t="s">
        <v>41</v>
      </c>
      <c r="B17" s="160" t="s">
        <v>67</v>
      </c>
      <c r="C17" s="68" t="s">
        <v>2</v>
      </c>
      <c r="D17" s="244">
        <v>30</v>
      </c>
      <c r="E17" s="340"/>
      <c r="F17" s="349">
        <f>D17*E17</f>
        <v>0</v>
      </c>
    </row>
    <row r="18" spans="1:6" s="35" customFormat="1">
      <c r="A18" s="76"/>
      <c r="B18" s="174"/>
      <c r="C18" s="86"/>
      <c r="D18" s="237"/>
      <c r="E18" s="340"/>
      <c r="F18" s="353"/>
    </row>
    <row r="19" spans="1:6" s="35" customFormat="1" ht="49.5" customHeight="1">
      <c r="A19" s="61" t="s">
        <v>37</v>
      </c>
      <c r="B19" s="160" t="s">
        <v>65</v>
      </c>
      <c r="C19" s="68" t="s">
        <v>1</v>
      </c>
      <c r="D19" s="245">
        <v>24</v>
      </c>
      <c r="E19" s="340"/>
      <c r="F19" s="349">
        <f>D19*E19</f>
        <v>0</v>
      </c>
    </row>
    <row r="20" spans="1:6" s="35" customFormat="1">
      <c r="A20" s="61"/>
      <c r="B20" s="160"/>
      <c r="C20" s="68"/>
      <c r="D20" s="244"/>
      <c r="E20" s="340"/>
      <c r="F20" s="349"/>
    </row>
    <row r="21" spans="1:6" s="35" customFormat="1" ht="60">
      <c r="A21" s="61" t="s">
        <v>38</v>
      </c>
      <c r="B21" s="160" t="s">
        <v>71</v>
      </c>
      <c r="C21" s="68" t="s">
        <v>1</v>
      </c>
      <c r="D21" s="245">
        <v>7</v>
      </c>
      <c r="E21" s="340"/>
      <c r="F21" s="349">
        <f>D21*E21</f>
        <v>0</v>
      </c>
    </row>
    <row r="22" spans="1:6" s="35" customFormat="1">
      <c r="A22" s="77"/>
      <c r="B22" s="160"/>
      <c r="C22" s="68"/>
      <c r="D22" s="244"/>
      <c r="E22" s="340"/>
      <c r="F22" s="349"/>
    </row>
    <row r="23" spans="1:6" s="35" customFormat="1" ht="48.75">
      <c r="A23" s="61" t="s">
        <v>70</v>
      </c>
      <c r="B23" s="366" t="s">
        <v>72</v>
      </c>
      <c r="C23" s="68" t="s">
        <v>1</v>
      </c>
      <c r="D23" s="245">
        <v>1.5</v>
      </c>
      <c r="E23" s="340"/>
      <c r="F23" s="349">
        <f>D23*E23</f>
        <v>0</v>
      </c>
    </row>
    <row r="24" spans="1:6" s="35" customFormat="1"/>
    <row r="25" spans="1:6" s="35" customFormat="1" ht="27.75" customHeight="1">
      <c r="A25" s="61" t="s">
        <v>40</v>
      </c>
      <c r="B25" s="153" t="s">
        <v>69</v>
      </c>
      <c r="C25" s="68" t="s">
        <v>1</v>
      </c>
      <c r="D25" s="245">
        <v>13</v>
      </c>
      <c r="E25" s="214"/>
      <c r="F25" s="349">
        <f>D25*E25</f>
        <v>0</v>
      </c>
    </row>
    <row r="26" spans="1:6" ht="15.75" thickBot="1">
      <c r="A26" s="61"/>
      <c r="B26" s="160"/>
      <c r="C26" s="68"/>
      <c r="D26" s="244"/>
      <c r="E26" s="340"/>
      <c r="F26" s="349"/>
    </row>
    <row r="27" spans="1:6" ht="15.75" thickBot="1">
      <c r="A27" s="23"/>
      <c r="B27" s="175" t="s">
        <v>22</v>
      </c>
      <c r="C27" s="100"/>
      <c r="D27" s="247"/>
      <c r="E27" s="102"/>
      <c r="F27" s="103">
        <f>SUM(F11:F25)</f>
        <v>0</v>
      </c>
    </row>
  </sheetData>
  <mergeCells count="2">
    <mergeCell ref="B5:F5"/>
    <mergeCell ref="E2:F4"/>
  </mergeCells>
  <pageMargins left="0.98958333333333337" right="0.55208333333333337" top="1.3779527559055118" bottom="0.59055118110236227" header="0.31496062992125984" footer="0.31496062992125984"/>
  <pageSetup paperSize="9" scale="96" fitToHeight="0" orientation="portrait" r:id="rId1"/>
  <headerFooter>
    <oddHeader>&amp;L&amp;"Franklin Gothic Book,Navadno"&amp;9
PROJEKTANTSKI PREDRAČUN, št. proj. 34/2018
Nadstrešek za kolesa
&amp;C
                                                                                                                       &amp;R
&amp;G</oddHeader>
    <oddFooter>&amp;CStran &amp;P od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4" tint="0.39997558519241921"/>
    <pageSetUpPr fitToPage="1"/>
  </sheetPr>
  <dimension ref="A1:G77"/>
  <sheetViews>
    <sheetView showZeros="0" view="pageBreakPreview" zoomScale="115" zoomScaleNormal="100" zoomScaleSheetLayoutView="115" workbookViewId="0">
      <selection activeCell="H17" sqref="H17"/>
    </sheetView>
  </sheetViews>
  <sheetFormatPr defaultColWidth="9.140625" defaultRowHeight="15"/>
  <cols>
    <col min="1" max="1" width="4.85546875" style="51" customWidth="1"/>
    <col min="2" max="2" width="50" style="185" customWidth="1"/>
    <col min="3" max="3" width="4.85546875" style="112" customWidth="1"/>
    <col min="4" max="4" width="9.42578125" style="111" bestFit="1" customWidth="1"/>
    <col min="5" max="5" width="10" style="112" customWidth="1"/>
    <col min="6" max="6" width="12.42578125" style="112" customWidth="1"/>
    <col min="7" max="16384" width="9.140625" style="48"/>
  </cols>
  <sheetData>
    <row r="1" spans="1:6">
      <c r="A1" s="47"/>
      <c r="B1" s="176"/>
      <c r="C1" s="106"/>
      <c r="D1" s="107"/>
      <c r="E1" s="106"/>
      <c r="F1" s="106"/>
    </row>
    <row r="2" spans="1:6" ht="18.75" customHeight="1">
      <c r="A2" s="49" t="s">
        <v>5</v>
      </c>
      <c r="B2" s="177" t="s">
        <v>6</v>
      </c>
      <c r="C2" s="108"/>
      <c r="D2" s="109"/>
      <c r="E2" s="384"/>
      <c r="F2" s="384"/>
    </row>
    <row r="3" spans="1:6" ht="18.75" customHeight="1">
      <c r="A3" s="49"/>
      <c r="B3" s="177"/>
      <c r="C3" s="108"/>
      <c r="D3" s="110"/>
      <c r="E3" s="384"/>
      <c r="F3" s="384"/>
    </row>
    <row r="4" spans="1:6" ht="18.75" customHeight="1">
      <c r="C4" s="108"/>
      <c r="D4" s="110"/>
      <c r="E4" s="384"/>
      <c r="F4" s="384"/>
    </row>
    <row r="5" spans="1:6" ht="98.25" customHeight="1">
      <c r="A5" s="50"/>
      <c r="B5" s="386" t="s">
        <v>87</v>
      </c>
      <c r="C5" s="386"/>
      <c r="D5" s="386"/>
      <c r="E5" s="386"/>
      <c r="F5" s="386"/>
    </row>
    <row r="6" spans="1:6">
      <c r="A6" s="50"/>
      <c r="B6" s="178" t="s">
        <v>24</v>
      </c>
      <c r="C6" s="111"/>
      <c r="E6" s="111"/>
      <c r="F6" s="111"/>
    </row>
    <row r="7" spans="1:6">
      <c r="A7" s="62" t="s">
        <v>7</v>
      </c>
      <c r="B7" s="166" t="s">
        <v>8</v>
      </c>
      <c r="C7" s="63" t="s">
        <v>9</v>
      </c>
      <c r="D7" s="64" t="s">
        <v>10</v>
      </c>
      <c r="E7" s="64" t="s">
        <v>11</v>
      </c>
      <c r="F7" s="64" t="s">
        <v>12</v>
      </c>
    </row>
    <row r="8" spans="1:6" ht="15.75" thickBot="1">
      <c r="A8" s="69"/>
      <c r="B8" s="179"/>
      <c r="C8" s="70"/>
      <c r="D8" s="96"/>
      <c r="E8" s="71"/>
      <c r="F8" s="71"/>
    </row>
    <row r="9" spans="1:6" ht="15.75" thickBot="1">
      <c r="A9" s="72" t="s">
        <v>14</v>
      </c>
      <c r="B9" s="171" t="s">
        <v>47</v>
      </c>
      <c r="C9" s="65"/>
      <c r="D9" s="66"/>
      <c r="E9" s="67"/>
      <c r="F9" s="67"/>
    </row>
    <row r="10" spans="1:6">
      <c r="B10" s="178"/>
      <c r="D10" s="233"/>
      <c r="E10" s="234"/>
      <c r="F10" s="234"/>
    </row>
    <row r="11" spans="1:6" ht="39" customHeight="1">
      <c r="A11" s="61" t="s">
        <v>43</v>
      </c>
      <c r="B11" s="160" t="s">
        <v>76</v>
      </c>
      <c r="C11" s="68" t="s">
        <v>1</v>
      </c>
      <c r="D11" s="235">
        <v>1.1000000000000001</v>
      </c>
      <c r="E11" s="340"/>
      <c r="F11" s="349">
        <f>D11*E11</f>
        <v>0</v>
      </c>
    </row>
    <row r="12" spans="1:6">
      <c r="A12" s="120"/>
      <c r="B12" s="180"/>
      <c r="C12" s="68"/>
      <c r="D12" s="235"/>
      <c r="E12" s="340"/>
      <c r="F12" s="349"/>
    </row>
    <row r="13" spans="1:6" ht="24">
      <c r="A13" s="61" t="s">
        <v>42</v>
      </c>
      <c r="B13" s="160" t="s">
        <v>61</v>
      </c>
      <c r="C13" s="68"/>
      <c r="D13" s="235"/>
      <c r="E13" s="340"/>
      <c r="F13" s="349"/>
    </row>
    <row r="14" spans="1:6">
      <c r="A14" s="61"/>
      <c r="B14" s="160" t="s">
        <v>77</v>
      </c>
      <c r="C14" s="68" t="s">
        <v>1</v>
      </c>
      <c r="D14" s="235">
        <v>5.5</v>
      </c>
      <c r="E14" s="340"/>
      <c r="F14" s="349">
        <f>D14*E14</f>
        <v>0</v>
      </c>
    </row>
    <row r="15" spans="1:6">
      <c r="A15" s="61"/>
      <c r="B15" s="160"/>
      <c r="C15" s="68"/>
      <c r="D15" s="235"/>
      <c r="E15" s="340"/>
      <c r="F15" s="349"/>
    </row>
    <row r="16" spans="1:6" ht="36">
      <c r="A16" s="76" t="s">
        <v>39</v>
      </c>
      <c r="B16" s="160" t="s">
        <v>59</v>
      </c>
      <c r="C16" s="86" t="s">
        <v>25</v>
      </c>
      <c r="D16" s="236">
        <v>900</v>
      </c>
      <c r="E16" s="214"/>
      <c r="F16" s="349">
        <f>D16*E16</f>
        <v>0</v>
      </c>
    </row>
    <row r="17" spans="1:7" ht="15.75" thickBot="1"/>
    <row r="18" spans="1:7" ht="15.75" thickBot="1">
      <c r="A18" s="52"/>
      <c r="B18" s="181" t="s">
        <v>48</v>
      </c>
      <c r="C18" s="114"/>
      <c r="D18" s="115"/>
      <c r="E18" s="116"/>
      <c r="F18" s="355">
        <f>SUM(F11:F16)</f>
        <v>0</v>
      </c>
    </row>
    <row r="19" spans="1:7">
      <c r="A19" s="61"/>
      <c r="B19" s="160"/>
      <c r="C19" s="68"/>
      <c r="D19" s="235"/>
      <c r="E19" s="340"/>
      <c r="F19" s="349">
        <f t="shared" ref="F19:F20" si="0">D19*E19</f>
        <v>0</v>
      </c>
      <c r="G19" s="158"/>
    </row>
    <row r="20" spans="1:7">
      <c r="A20" s="76"/>
      <c r="B20" s="160"/>
      <c r="C20" s="68"/>
      <c r="D20" s="236"/>
      <c r="E20" s="340"/>
      <c r="F20" s="349">
        <f t="shared" si="0"/>
        <v>0</v>
      </c>
    </row>
    <row r="21" spans="1:7">
      <c r="A21" s="76"/>
      <c r="B21" s="160"/>
      <c r="C21" s="68"/>
      <c r="D21" s="236"/>
      <c r="E21" s="340"/>
      <c r="F21" s="349"/>
    </row>
    <row r="22" spans="1:7">
      <c r="A22" s="76"/>
      <c r="B22" s="160"/>
      <c r="C22" s="68"/>
      <c r="D22" s="236"/>
      <c r="E22" s="340"/>
      <c r="F22" s="349"/>
    </row>
    <row r="23" spans="1:7">
      <c r="A23" s="76"/>
      <c r="B23" s="208"/>
      <c r="C23" s="68"/>
      <c r="D23" s="236"/>
      <c r="E23" s="340"/>
      <c r="F23" s="349"/>
    </row>
    <row r="24" spans="1:7">
      <c r="A24" s="76"/>
      <c r="B24" s="160"/>
      <c r="C24" s="68"/>
      <c r="D24" s="236"/>
      <c r="E24" s="340"/>
      <c r="F24" s="349"/>
    </row>
    <row r="25" spans="1:7">
      <c r="A25" s="76"/>
      <c r="B25" s="363"/>
      <c r="C25" s="68"/>
      <c r="D25" s="236"/>
      <c r="E25" s="340"/>
      <c r="F25" s="349"/>
    </row>
    <row r="26" spans="1:7" ht="15" customHeight="1">
      <c r="A26" s="76"/>
      <c r="B26" s="362"/>
      <c r="C26" s="68"/>
      <c r="D26" s="236"/>
      <c r="E26" s="340"/>
      <c r="F26" s="349"/>
    </row>
    <row r="27" spans="1:7">
      <c r="A27" s="76"/>
      <c r="B27" s="226"/>
      <c r="C27" s="68"/>
      <c r="D27" s="236"/>
      <c r="E27" s="340"/>
      <c r="F27" s="349"/>
    </row>
    <row r="28" spans="1:7">
      <c r="A28" s="76"/>
      <c r="B28" s="160"/>
      <c r="C28" s="68"/>
      <c r="D28" s="236"/>
      <c r="E28" s="340"/>
      <c r="F28" s="349"/>
    </row>
    <row r="29" spans="1:7">
      <c r="A29" s="76"/>
      <c r="B29" s="160"/>
      <c r="C29" s="68"/>
      <c r="D29" s="236"/>
      <c r="E29" s="340"/>
      <c r="F29" s="349"/>
    </row>
    <row r="30" spans="1:7">
      <c r="A30" s="76"/>
      <c r="B30" s="206"/>
      <c r="C30" s="68"/>
      <c r="D30" s="236"/>
      <c r="E30" s="340"/>
      <c r="F30" s="349"/>
    </row>
    <row r="31" spans="1:7">
      <c r="A31" s="76"/>
      <c r="B31" s="206"/>
      <c r="C31" s="68"/>
      <c r="D31" s="236"/>
      <c r="E31" s="340"/>
      <c r="F31" s="349"/>
    </row>
    <row r="32" spans="1:7">
      <c r="B32" s="160"/>
      <c r="C32" s="68"/>
      <c r="D32" s="236"/>
      <c r="E32" s="340"/>
      <c r="F32" s="349"/>
    </row>
    <row r="33" spans="1:6">
      <c r="B33" s="160"/>
      <c r="C33" s="86"/>
      <c r="D33" s="236"/>
      <c r="E33" s="340"/>
      <c r="F33" s="353"/>
    </row>
    <row r="34" spans="1:6">
      <c r="A34" s="76"/>
      <c r="B34" s="160"/>
      <c r="C34" s="86"/>
      <c r="D34" s="236"/>
      <c r="E34" s="340"/>
      <c r="F34" s="353"/>
    </row>
    <row r="35" spans="1:6">
      <c r="A35" s="76"/>
      <c r="B35" s="160"/>
      <c r="C35" s="86"/>
      <c r="D35" s="236"/>
      <c r="E35" s="340"/>
      <c r="F35" s="353"/>
    </row>
    <row r="36" spans="1:6">
      <c r="A36" s="76"/>
      <c r="B36" s="160"/>
      <c r="C36" s="68"/>
      <c r="D36" s="236"/>
      <c r="E36" s="340"/>
      <c r="F36" s="349"/>
    </row>
    <row r="37" spans="1:6" ht="14.25" customHeight="1">
      <c r="A37" s="76"/>
      <c r="B37" s="160"/>
      <c r="C37" s="68"/>
      <c r="D37" s="236"/>
      <c r="E37" s="340"/>
      <c r="F37" s="349"/>
    </row>
    <row r="38" spans="1:6">
      <c r="B38" s="160"/>
      <c r="C38" s="86"/>
      <c r="D38" s="236"/>
      <c r="E38" s="340"/>
      <c r="F38" s="353"/>
    </row>
    <row r="39" spans="1:6">
      <c r="E39" s="340"/>
      <c r="F39" s="349"/>
    </row>
    <row r="40" spans="1:6">
      <c r="B40" s="160"/>
      <c r="C40" s="86"/>
      <c r="D40" s="236"/>
      <c r="E40" s="340"/>
      <c r="F40" s="353"/>
    </row>
    <row r="41" spans="1:6">
      <c r="A41" s="76"/>
      <c r="B41" s="160"/>
      <c r="C41" s="86"/>
      <c r="D41" s="236"/>
      <c r="E41" s="340"/>
      <c r="F41" s="349"/>
    </row>
    <row r="42" spans="1:6">
      <c r="B42" s="160"/>
      <c r="C42" s="86"/>
      <c r="D42" s="236"/>
      <c r="E42" s="340"/>
      <c r="F42" s="353"/>
    </row>
    <row r="43" spans="1:6">
      <c r="A43" s="76"/>
      <c r="B43" s="160"/>
      <c r="C43" s="86"/>
      <c r="D43" s="236"/>
      <c r="E43" s="340"/>
      <c r="F43" s="349"/>
    </row>
    <row r="44" spans="1:6">
      <c r="A44" s="76"/>
      <c r="B44" s="230"/>
      <c r="C44" s="86"/>
      <c r="D44" s="236"/>
      <c r="E44" s="113"/>
      <c r="F44" s="354"/>
    </row>
    <row r="46" spans="1:6">
      <c r="F46" s="356"/>
    </row>
    <row r="47" spans="1:6">
      <c r="F47" s="356"/>
    </row>
    <row r="48" spans="1:6">
      <c r="B48" s="182"/>
    </row>
    <row r="50" spans="2:2">
      <c r="B50" s="183"/>
    </row>
    <row r="76" spans="1:6">
      <c r="A76" s="53"/>
      <c r="E76" s="117"/>
      <c r="F76" s="117"/>
    </row>
    <row r="77" spans="1:6">
      <c r="B77" s="184"/>
      <c r="C77" s="117"/>
      <c r="D77" s="118"/>
    </row>
  </sheetData>
  <mergeCells count="2">
    <mergeCell ref="B5:F5"/>
    <mergeCell ref="E2:F4"/>
  </mergeCells>
  <pageMargins left="0.98958333333333337" right="0.55208333333333337" top="1.3779527559055118" bottom="0.59055118110236227" header="0.31496062992125984" footer="0.31496062992125984"/>
  <pageSetup paperSize="9" scale="93" fitToHeight="0" orientation="portrait" r:id="rId1"/>
  <headerFooter>
    <oddHeader xml:space="preserve">&amp;C
                                                                                                                       </oddHeader>
    <oddFooter>&amp;CStran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4" tint="0.39997558519241921"/>
    <pageSetUpPr fitToPage="1"/>
  </sheetPr>
  <dimension ref="A1:F85"/>
  <sheetViews>
    <sheetView showZeros="0" view="pageBreakPreview" zoomScale="115" zoomScaleNormal="100" zoomScaleSheetLayoutView="115" workbookViewId="0">
      <selection activeCell="B21" sqref="B21"/>
    </sheetView>
  </sheetViews>
  <sheetFormatPr defaultColWidth="9.140625" defaultRowHeight="15"/>
  <cols>
    <col min="1" max="1" width="4.85546875" style="34" customWidth="1"/>
    <col min="2" max="2" width="50" style="172" customWidth="1"/>
    <col min="3" max="3" width="4.85546875" style="58" customWidth="1"/>
    <col min="4" max="4" width="8.5703125" style="59" bestFit="1" customWidth="1"/>
    <col min="5" max="5" width="10" style="58" customWidth="1"/>
    <col min="6" max="6" width="12.42578125" style="58" customWidth="1"/>
    <col min="7" max="16384" width="9.140625" style="35"/>
  </cols>
  <sheetData>
    <row r="1" spans="1:6">
      <c r="A1" s="29"/>
      <c r="B1" s="162"/>
      <c r="C1" s="81"/>
      <c r="D1" s="90"/>
      <c r="E1" s="81"/>
      <c r="F1" s="81"/>
    </row>
    <row r="2" spans="1:6" ht="18" customHeight="1">
      <c r="A2" s="24" t="s">
        <v>5</v>
      </c>
      <c r="B2" s="163" t="s">
        <v>6</v>
      </c>
      <c r="C2" s="91"/>
      <c r="D2" s="92"/>
      <c r="E2" s="384"/>
      <c r="F2" s="384"/>
    </row>
    <row r="3" spans="1:6" ht="18" customHeight="1">
      <c r="A3" s="24"/>
      <c r="B3" s="163"/>
      <c r="C3" s="91"/>
      <c r="D3" s="93"/>
      <c r="E3" s="384"/>
      <c r="F3" s="384"/>
    </row>
    <row r="4" spans="1:6" ht="18" customHeight="1">
      <c r="C4" s="91"/>
      <c r="D4" s="93"/>
      <c r="E4" s="384"/>
      <c r="F4" s="384"/>
    </row>
    <row r="5" spans="1:6" ht="20.25" customHeight="1">
      <c r="A5" s="10"/>
      <c r="B5" s="386" t="s">
        <v>88</v>
      </c>
      <c r="C5" s="386"/>
      <c r="D5" s="386"/>
      <c r="E5" s="386"/>
      <c r="F5" s="386"/>
    </row>
    <row r="6" spans="1:6">
      <c r="A6" s="10"/>
      <c r="B6" s="165"/>
      <c r="C6" s="95"/>
      <c r="D6" s="95"/>
      <c r="E6" s="95"/>
      <c r="F6" s="95"/>
    </row>
    <row r="7" spans="1:6">
      <c r="A7" s="62" t="s">
        <v>7</v>
      </c>
      <c r="B7" s="166" t="s">
        <v>8</v>
      </c>
      <c r="C7" s="63" t="s">
        <v>9</v>
      </c>
      <c r="D7" s="64" t="s">
        <v>10</v>
      </c>
      <c r="E7" s="64" t="s">
        <v>11</v>
      </c>
      <c r="F7" s="64" t="s">
        <v>12</v>
      </c>
    </row>
    <row r="8" spans="1:6" ht="15.75" thickBot="1">
      <c r="A8" s="69"/>
      <c r="B8" s="179"/>
      <c r="C8" s="70"/>
      <c r="D8" s="96"/>
      <c r="E8" s="71"/>
      <c r="F8" s="71"/>
    </row>
    <row r="9" spans="1:6" ht="15.75" thickBot="1">
      <c r="A9" s="72" t="s">
        <v>34</v>
      </c>
      <c r="B9" s="171" t="s">
        <v>26</v>
      </c>
      <c r="C9" s="65"/>
      <c r="D9" s="66"/>
      <c r="E9" s="67"/>
      <c r="F9" s="67"/>
    </row>
    <row r="10" spans="1:6" s="2" customFormat="1">
      <c r="A10" s="34"/>
      <c r="B10" s="172"/>
      <c r="C10" s="58"/>
      <c r="D10" s="97"/>
      <c r="E10" s="98"/>
      <c r="F10" s="60"/>
    </row>
    <row r="11" spans="1:6" ht="24">
      <c r="A11" s="89" t="s">
        <v>43</v>
      </c>
      <c r="B11" s="160" t="s">
        <v>60</v>
      </c>
      <c r="C11" s="99" t="s">
        <v>19</v>
      </c>
      <c r="D11" s="248">
        <v>35</v>
      </c>
      <c r="E11" s="340"/>
      <c r="F11" s="78">
        <f>D11*E11</f>
        <v>0</v>
      </c>
    </row>
    <row r="12" spans="1:6">
      <c r="A12" s="61"/>
      <c r="B12" s="160"/>
      <c r="C12" s="68"/>
      <c r="D12" s="235"/>
      <c r="E12" s="340"/>
      <c r="F12" s="78"/>
    </row>
    <row r="13" spans="1:6" ht="27.75" customHeight="1">
      <c r="A13" s="61" t="s">
        <v>42</v>
      </c>
      <c r="B13" s="160" t="s">
        <v>78</v>
      </c>
      <c r="C13" s="68" t="s">
        <v>2</v>
      </c>
      <c r="D13" s="235">
        <v>30</v>
      </c>
      <c r="E13" s="340"/>
      <c r="F13" s="78">
        <f>D13*E13</f>
        <v>0</v>
      </c>
    </row>
    <row r="14" spans="1:6" ht="15.75" thickBot="1">
      <c r="A14" s="61"/>
      <c r="B14" s="160"/>
      <c r="C14" s="68"/>
      <c r="D14" s="235"/>
      <c r="E14" s="340"/>
      <c r="F14" s="78"/>
    </row>
    <row r="15" spans="1:6" ht="15.75" thickBot="1">
      <c r="A15" s="23"/>
      <c r="B15" s="171" t="s">
        <v>27</v>
      </c>
      <c r="C15" s="100"/>
      <c r="D15" s="101"/>
      <c r="E15" s="102"/>
      <c r="F15" s="103">
        <f>SUM(F11:F13)</f>
        <v>0</v>
      </c>
    </row>
    <row r="16" spans="1:6">
      <c r="A16" s="61"/>
      <c r="B16" s="160"/>
      <c r="C16" s="68"/>
      <c r="D16" s="235"/>
      <c r="E16" s="340"/>
      <c r="F16" s="78"/>
    </row>
    <row r="17" spans="1:6" ht="16.5" customHeight="1">
      <c r="A17" s="89"/>
      <c r="B17" s="192"/>
      <c r="C17" s="99"/>
      <c r="D17" s="248"/>
      <c r="E17" s="340"/>
      <c r="F17" s="78"/>
    </row>
    <row r="18" spans="1:6">
      <c r="A18" s="89"/>
      <c r="B18" s="160"/>
      <c r="C18" s="99"/>
      <c r="D18" s="248"/>
      <c r="E18" s="340"/>
      <c r="F18" s="213"/>
    </row>
    <row r="19" spans="1:6">
      <c r="A19" s="89"/>
      <c r="B19" s="192"/>
      <c r="C19" s="99"/>
      <c r="D19" s="248"/>
      <c r="E19" s="340"/>
      <c r="F19" s="78"/>
    </row>
    <row r="20" spans="1:6">
      <c r="A20" s="61"/>
      <c r="B20" s="160"/>
      <c r="C20" s="68"/>
      <c r="D20" s="235"/>
      <c r="E20" s="340"/>
      <c r="F20" s="78"/>
    </row>
    <row r="21" spans="1:6" ht="36.75" customHeight="1">
      <c r="A21" s="89"/>
      <c r="B21" s="160"/>
      <c r="C21" s="99"/>
      <c r="D21" s="248"/>
      <c r="E21" s="340"/>
      <c r="F21" s="78"/>
    </row>
    <row r="22" spans="1:6">
      <c r="A22" s="89"/>
      <c r="B22" s="160"/>
      <c r="C22" s="99"/>
      <c r="D22" s="248"/>
      <c r="E22" s="340"/>
      <c r="F22" s="213"/>
    </row>
    <row r="23" spans="1:6" ht="51.75" customHeight="1">
      <c r="A23" s="61"/>
      <c r="B23" s="160"/>
      <c r="C23" s="99"/>
      <c r="D23" s="248"/>
      <c r="E23" s="340"/>
      <c r="F23" s="78"/>
    </row>
    <row r="24" spans="1:6">
      <c r="A24" s="89"/>
      <c r="B24" s="160"/>
      <c r="C24" s="99"/>
      <c r="D24" s="248"/>
      <c r="E24" s="340"/>
      <c r="F24" s="213"/>
    </row>
    <row r="25" spans="1:6">
      <c r="A25" s="89"/>
      <c r="B25" s="160"/>
      <c r="C25" s="68"/>
      <c r="D25" s="235"/>
      <c r="E25" s="340"/>
      <c r="F25" s="78"/>
    </row>
    <row r="26" spans="1:6">
      <c r="A26" s="61"/>
      <c r="B26" s="160"/>
      <c r="C26" s="68"/>
      <c r="D26" s="235"/>
      <c r="E26" s="340"/>
      <c r="F26" s="78"/>
    </row>
    <row r="27" spans="1:6">
      <c r="A27" s="89"/>
      <c r="B27" s="160"/>
      <c r="C27" s="68"/>
      <c r="D27" s="235"/>
      <c r="E27" s="340"/>
      <c r="F27" s="78"/>
    </row>
    <row r="28" spans="1:6" ht="41.25" customHeight="1">
      <c r="A28" s="89"/>
      <c r="B28" s="160"/>
      <c r="C28" s="99"/>
      <c r="D28" s="248"/>
      <c r="E28" s="340"/>
      <c r="F28" s="78"/>
    </row>
    <row r="29" spans="1:6">
      <c r="A29" s="61"/>
      <c r="B29" s="160"/>
      <c r="C29" s="68"/>
      <c r="D29" s="235"/>
      <c r="E29" s="340"/>
      <c r="F29" s="78"/>
    </row>
    <row r="30" spans="1:6">
      <c r="A30" s="61"/>
      <c r="B30" s="160"/>
      <c r="C30" s="68"/>
      <c r="D30" s="235"/>
      <c r="E30" s="340"/>
      <c r="F30" s="78"/>
    </row>
    <row r="31" spans="1:6">
      <c r="A31" s="61"/>
      <c r="B31" s="160"/>
      <c r="C31" s="68"/>
      <c r="D31" s="235"/>
      <c r="E31" s="340"/>
      <c r="F31" s="78"/>
    </row>
    <row r="32" spans="1:6">
      <c r="A32" s="61"/>
      <c r="B32" s="192"/>
      <c r="C32" s="68"/>
      <c r="D32" s="235"/>
      <c r="E32" s="340"/>
      <c r="F32" s="78"/>
    </row>
    <row r="33" spans="1:6">
      <c r="A33" s="61"/>
      <c r="B33" s="160"/>
      <c r="C33" s="68"/>
      <c r="D33" s="235"/>
      <c r="E33" s="340"/>
      <c r="F33" s="78"/>
    </row>
    <row r="34" spans="1:6">
      <c r="A34" s="61"/>
      <c r="B34" s="160"/>
      <c r="C34" s="68"/>
      <c r="D34" s="235"/>
      <c r="E34" s="340"/>
      <c r="F34" s="78"/>
    </row>
    <row r="35" spans="1:6">
      <c r="A35" s="89"/>
      <c r="B35" s="160"/>
      <c r="C35" s="99"/>
      <c r="D35" s="248"/>
      <c r="E35" s="340"/>
      <c r="F35" s="78"/>
    </row>
    <row r="36" spans="1:6">
      <c r="A36" s="89"/>
      <c r="B36" s="160"/>
      <c r="C36" s="99"/>
      <c r="D36" s="248"/>
      <c r="E36" s="340"/>
      <c r="F36" s="213"/>
    </row>
    <row r="37" spans="1:6">
      <c r="A37" s="89"/>
      <c r="B37" s="160"/>
      <c r="C37" s="99"/>
      <c r="D37" s="248"/>
      <c r="E37" s="340"/>
      <c r="F37" s="78"/>
    </row>
    <row r="38" spans="1:6">
      <c r="A38" s="89"/>
      <c r="B38" s="160"/>
      <c r="C38" s="99"/>
      <c r="D38" s="248"/>
      <c r="E38" s="340"/>
      <c r="F38" s="213"/>
    </row>
    <row r="39" spans="1:6">
      <c r="A39" s="89"/>
      <c r="B39" s="160"/>
      <c r="C39" s="99"/>
      <c r="D39" s="248"/>
      <c r="E39" s="340"/>
      <c r="F39" s="78"/>
    </row>
    <row r="40" spans="1:6">
      <c r="A40" s="89"/>
      <c r="B40" s="160"/>
      <c r="C40" s="99"/>
      <c r="D40" s="248"/>
      <c r="E40" s="340"/>
      <c r="F40" s="213"/>
    </row>
    <row r="41" spans="1:6">
      <c r="A41" s="89"/>
      <c r="B41" s="160"/>
      <c r="C41" s="99"/>
      <c r="D41" s="248"/>
      <c r="E41" s="340"/>
      <c r="F41" s="78"/>
    </row>
    <row r="42" spans="1:6">
      <c r="A42" s="89"/>
      <c r="B42" s="160"/>
      <c r="C42" s="99"/>
      <c r="D42" s="248"/>
      <c r="E42" s="340"/>
      <c r="F42" s="213"/>
    </row>
    <row r="43" spans="1:6">
      <c r="A43" s="89"/>
      <c r="B43" s="160"/>
      <c r="C43" s="99"/>
      <c r="D43" s="248"/>
      <c r="E43" s="340"/>
      <c r="F43" s="78"/>
    </row>
    <row r="44" spans="1:6">
      <c r="A44" s="89"/>
      <c r="B44" s="160"/>
      <c r="C44" s="99"/>
      <c r="D44" s="248"/>
      <c r="E44" s="340"/>
      <c r="F44" s="213"/>
    </row>
    <row r="45" spans="1:6">
      <c r="A45" s="89"/>
      <c r="B45" s="160"/>
      <c r="C45" s="99"/>
      <c r="D45" s="248"/>
      <c r="E45" s="340"/>
      <c r="F45" s="78"/>
    </row>
    <row r="46" spans="1:6">
      <c r="A46" s="89"/>
      <c r="B46" s="160"/>
      <c r="C46" s="99"/>
      <c r="D46" s="248"/>
      <c r="E46" s="340"/>
      <c r="F46" s="213"/>
    </row>
    <row r="47" spans="1:6">
      <c r="A47" s="89"/>
      <c r="B47" s="160"/>
      <c r="C47" s="99"/>
      <c r="D47" s="248"/>
      <c r="E47" s="340"/>
      <c r="F47" s="213"/>
    </row>
    <row r="48" spans="1:6">
      <c r="A48" s="89"/>
      <c r="B48" s="160"/>
      <c r="C48" s="99"/>
      <c r="D48" s="248"/>
      <c r="E48" s="340"/>
      <c r="F48" s="213"/>
    </row>
    <row r="49" spans="1:6">
      <c r="A49" s="89"/>
      <c r="B49" s="227"/>
      <c r="C49" s="99"/>
      <c r="D49" s="248"/>
      <c r="E49" s="340"/>
      <c r="F49" s="78"/>
    </row>
    <row r="50" spans="1:6">
      <c r="A50" s="89"/>
      <c r="B50" s="160"/>
      <c r="C50" s="99"/>
      <c r="D50" s="248"/>
      <c r="E50" s="340"/>
      <c r="F50" s="213"/>
    </row>
    <row r="51" spans="1:6" ht="99" customHeight="1">
      <c r="A51" s="89"/>
      <c r="B51" s="160"/>
      <c r="C51" s="99"/>
      <c r="D51" s="248"/>
      <c r="E51" s="340"/>
      <c r="F51" s="213"/>
    </row>
    <row r="52" spans="1:6" ht="111.75" customHeight="1">
      <c r="A52" s="89"/>
      <c r="B52" s="227"/>
      <c r="C52" s="99"/>
      <c r="D52" s="248"/>
      <c r="E52" s="340"/>
      <c r="F52" s="78"/>
    </row>
    <row r="53" spans="1:6">
      <c r="B53" s="170"/>
      <c r="D53" s="97"/>
      <c r="E53" s="98"/>
      <c r="F53" s="60"/>
    </row>
    <row r="56" spans="1:6">
      <c r="B56" s="186"/>
    </row>
    <row r="58" spans="1:6">
      <c r="B58" s="187"/>
    </row>
    <row r="85" spans="1:6">
      <c r="A85" s="27"/>
      <c r="B85" s="188"/>
      <c r="C85" s="104"/>
      <c r="D85" s="105"/>
      <c r="E85" s="104"/>
      <c r="F85" s="104"/>
    </row>
  </sheetData>
  <mergeCells count="2">
    <mergeCell ref="B5:F5"/>
    <mergeCell ref="E2:F4"/>
  </mergeCells>
  <pageMargins left="0.98958333333333337" right="0.55208333333333337" top="1.3779527559055118" bottom="0.59055118110236227" header="0.31496062992125984" footer="0.31496062992125984"/>
  <pageSetup paperSize="9" scale="94" fitToHeight="0" orientation="portrait" r:id="rId1"/>
  <headerFooter>
    <oddHeader xml:space="preserve">&amp;C
                                                                                                                       </oddHeader>
    <oddFooter>&amp;CStran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5"/>
    <pageSetUpPr fitToPage="1"/>
  </sheetPr>
  <dimension ref="A1:H56"/>
  <sheetViews>
    <sheetView showZeros="0" view="pageBreakPreview" zoomScale="115" zoomScaleNormal="100" zoomScaleSheetLayoutView="115" workbookViewId="0">
      <selection activeCell="F13" sqref="F13"/>
    </sheetView>
  </sheetViews>
  <sheetFormatPr defaultColWidth="9.140625" defaultRowHeight="15"/>
  <cols>
    <col min="1" max="1" width="9.28515625" style="34" customWidth="1"/>
    <col min="2" max="2" width="42" style="35" customWidth="1"/>
    <col min="3" max="3" width="6.42578125" style="35" customWidth="1"/>
    <col min="4" max="4" width="11.140625" style="35" customWidth="1"/>
    <col min="5" max="5" width="8.7109375" style="35" customWidth="1"/>
    <col min="6" max="6" width="12.42578125" style="35" customWidth="1"/>
    <col min="7" max="16384" width="9.140625" style="35"/>
  </cols>
  <sheetData>
    <row r="1" spans="1:8">
      <c r="A1" s="29"/>
      <c r="B1" s="30"/>
      <c r="C1" s="30"/>
      <c r="D1" s="30"/>
      <c r="E1" s="30"/>
      <c r="F1" s="30"/>
    </row>
    <row r="2" spans="1:8" s="4" customFormat="1" ht="18" customHeight="1">
      <c r="A2" s="381"/>
      <c r="B2" s="382"/>
      <c r="C2" s="383"/>
      <c r="D2" s="25"/>
      <c r="E2" s="384"/>
      <c r="F2" s="384"/>
    </row>
    <row r="3" spans="1:8" s="4" customFormat="1" ht="18" customHeight="1">
      <c r="A3" s="383"/>
      <c r="B3" s="383"/>
      <c r="C3" s="383"/>
      <c r="E3" s="384"/>
      <c r="F3" s="384"/>
    </row>
    <row r="4" spans="1:8" s="4" customFormat="1" ht="18" customHeight="1">
      <c r="A4" s="383"/>
      <c r="B4" s="383"/>
      <c r="C4" s="383"/>
      <c r="E4" s="384"/>
      <c r="F4" s="384"/>
    </row>
    <row r="5" spans="1:8" s="5" customFormat="1" ht="18" customHeight="1">
      <c r="A5" s="383"/>
      <c r="B5" s="383"/>
      <c r="C5" s="383"/>
      <c r="E5" s="231"/>
      <c r="F5" s="231"/>
    </row>
    <row r="6" spans="1:8" s="19" customFormat="1" ht="18.75">
      <c r="A6" s="3" t="s">
        <v>15</v>
      </c>
      <c r="B6" s="3"/>
      <c r="D6" s="20"/>
      <c r="E6" s="20"/>
      <c r="F6" s="20"/>
    </row>
    <row r="7" spans="1:8" s="2" customFormat="1">
      <c r="A7" s="6"/>
      <c r="B7" s="7"/>
      <c r="C7" s="8"/>
      <c r="D7" s="9"/>
      <c r="E7" s="9"/>
      <c r="F7" s="9"/>
    </row>
    <row r="8" spans="1:8" s="12" customFormat="1">
      <c r="A8" s="121" t="s">
        <v>28</v>
      </c>
      <c r="B8" s="122" t="s">
        <v>29</v>
      </c>
      <c r="C8" s="87"/>
      <c r="D8" s="88"/>
      <c r="E8" s="88"/>
      <c r="F8" s="88"/>
    </row>
    <row r="9" spans="1:8" s="12" customFormat="1">
      <c r="A9" s="121"/>
      <c r="B9" s="122"/>
      <c r="C9" s="87"/>
      <c r="D9" s="88"/>
      <c r="E9" s="88"/>
      <c r="F9" s="88"/>
    </row>
    <row r="10" spans="1:8" s="2" customFormat="1">
      <c r="A10" s="123" t="s">
        <v>4</v>
      </c>
      <c r="B10" s="124" t="str">
        <f>'I. Krovsko kleparska dela'!B9</f>
        <v>KROVSKO KLEPARSKA DELA</v>
      </c>
      <c r="C10" s="125"/>
      <c r="D10" s="126"/>
      <c r="E10" s="126"/>
      <c r="F10" s="127">
        <f>'I. Krovsko kleparska dela'!F13</f>
        <v>0</v>
      </c>
      <c r="G10" s="22"/>
      <c r="H10" s="22"/>
    </row>
    <row r="11" spans="1:8" s="2" customFormat="1">
      <c r="A11" s="123" t="s">
        <v>13</v>
      </c>
      <c r="B11" s="124" t="str">
        <f>'II. Ključavničarska dela'!B17</f>
        <v>KLJUČAVNIČARSKA DELA</v>
      </c>
      <c r="C11" s="125"/>
      <c r="D11" s="126"/>
      <c r="E11" s="126"/>
      <c r="F11" s="127">
        <f>'II. Ključavničarska dela'!F22</f>
        <v>0</v>
      </c>
      <c r="G11" s="22"/>
      <c r="H11" s="22"/>
    </row>
    <row r="12" spans="1:8" s="2" customFormat="1">
      <c r="A12" s="123" t="s">
        <v>14</v>
      </c>
      <c r="B12" s="124" t="str">
        <f>'III. Tlakarska dela'!B7</f>
        <v>TLAKARSKA DELA</v>
      </c>
      <c r="C12" s="125"/>
      <c r="D12" s="126"/>
      <c r="E12" s="126"/>
      <c r="F12" s="127">
        <f>'III. Tlakarska dela'!F11</f>
        <v>0</v>
      </c>
      <c r="G12" s="22"/>
      <c r="H12" s="22"/>
    </row>
    <row r="13" spans="1:8" s="2" customFormat="1">
      <c r="A13" s="123" t="s">
        <v>34</v>
      </c>
      <c r="B13" s="124" t="str">
        <f>'IV. Razno'!B9</f>
        <v>RAZNO</v>
      </c>
      <c r="C13" s="125"/>
      <c r="D13" s="126"/>
      <c r="E13" s="126"/>
      <c r="F13" s="127">
        <f>'IV. Razno'!F17</f>
        <v>0</v>
      </c>
      <c r="G13" s="22"/>
      <c r="H13" s="22"/>
    </row>
    <row r="14" spans="1:8" s="2" customFormat="1" ht="15.75" thickBot="1">
      <c r="A14" s="128"/>
      <c r="B14" s="129"/>
      <c r="C14" s="130"/>
      <c r="D14" s="131"/>
      <c r="E14" s="131"/>
      <c r="F14" s="132"/>
      <c r="G14" s="22"/>
      <c r="H14" s="22"/>
    </row>
    <row r="15" spans="1:8" s="2" customFormat="1">
      <c r="A15" s="133"/>
      <c r="B15" s="125" t="s">
        <v>35</v>
      </c>
      <c r="C15" s="134"/>
      <c r="D15" s="126"/>
      <c r="E15" s="126"/>
      <c r="F15" s="127">
        <f>SUM(F10:F13)</f>
        <v>0</v>
      </c>
      <c r="G15" s="22"/>
      <c r="H15" s="22"/>
    </row>
    <row r="16" spans="1:8" s="2" customFormat="1">
      <c r="A16" s="123"/>
      <c r="B16" s="124"/>
      <c r="C16" s="125"/>
      <c r="D16" s="126"/>
      <c r="E16" s="126"/>
      <c r="F16" s="127"/>
      <c r="G16" s="22"/>
      <c r="H16" s="22"/>
    </row>
    <row r="17" spans="1:8" s="2" customFormat="1">
      <c r="A17" s="123"/>
      <c r="B17" s="124"/>
      <c r="C17" s="125"/>
      <c r="D17" s="126"/>
      <c r="E17" s="126"/>
      <c r="F17" s="127"/>
      <c r="G17" s="22"/>
      <c r="H17" s="22"/>
    </row>
    <row r="18" spans="1:8" s="2" customFormat="1">
      <c r="G18" s="22"/>
      <c r="H18" s="22"/>
    </row>
    <row r="19" spans="1:8" ht="13.9" customHeight="1">
      <c r="G19" s="18"/>
      <c r="H19" s="18"/>
    </row>
    <row r="20" spans="1:8" s="2" customFormat="1" ht="13.9" customHeight="1">
      <c r="G20" s="22"/>
      <c r="H20" s="22"/>
    </row>
    <row r="21" spans="1:8" ht="13.9" customHeight="1">
      <c r="A21" s="21"/>
      <c r="B21" s="16"/>
      <c r="C21" s="16"/>
      <c r="D21" s="17"/>
      <c r="E21" s="17"/>
      <c r="F21" s="17"/>
      <c r="G21" s="18"/>
      <c r="H21" s="18"/>
    </row>
    <row r="22" spans="1:8" ht="13.9" customHeight="1">
      <c r="A22" s="21"/>
      <c r="B22" s="16"/>
      <c r="C22" s="16"/>
      <c r="D22" s="17"/>
      <c r="E22" s="17"/>
      <c r="F22" s="17"/>
      <c r="G22" s="18"/>
      <c r="H22" s="18"/>
    </row>
    <row r="23" spans="1:8">
      <c r="A23" s="14"/>
      <c r="B23" s="31"/>
      <c r="C23" s="16"/>
      <c r="D23" s="17"/>
      <c r="E23" s="17"/>
      <c r="F23" s="17"/>
      <c r="G23" s="18"/>
      <c r="H23" s="18"/>
    </row>
    <row r="24" spans="1:8">
      <c r="A24" s="21"/>
      <c r="B24" s="16"/>
      <c r="C24" s="16"/>
      <c r="D24" s="17"/>
      <c r="E24" s="17"/>
      <c r="F24" s="17"/>
      <c r="G24" s="18"/>
      <c r="H24" s="18"/>
    </row>
    <row r="25" spans="1:8">
      <c r="A25" s="14"/>
      <c r="B25" s="16"/>
      <c r="C25" s="16"/>
      <c r="D25" s="17"/>
      <c r="E25" s="17"/>
      <c r="F25" s="17"/>
      <c r="G25" s="18"/>
      <c r="H25" s="18"/>
    </row>
    <row r="26" spans="1:8">
      <c r="A26" s="21"/>
      <c r="B26" s="16"/>
      <c r="C26" s="16"/>
      <c r="D26" s="17"/>
      <c r="E26" s="17"/>
      <c r="F26" s="17"/>
      <c r="G26" s="18"/>
      <c r="H26" s="18"/>
    </row>
    <row r="27" spans="1:8">
      <c r="A27" s="14"/>
      <c r="B27" s="16"/>
      <c r="C27" s="16"/>
      <c r="D27" s="17"/>
      <c r="E27" s="17"/>
      <c r="F27" s="17"/>
      <c r="G27" s="18"/>
      <c r="H27" s="18"/>
    </row>
    <row r="28" spans="1:8">
      <c r="A28" s="21"/>
      <c r="B28" s="16"/>
      <c r="C28" s="16"/>
      <c r="D28" s="17"/>
      <c r="E28" s="17"/>
      <c r="F28" s="17"/>
      <c r="G28" s="18"/>
      <c r="H28" s="18"/>
    </row>
    <row r="29" spans="1:8">
      <c r="A29" s="14"/>
      <c r="B29" s="32"/>
      <c r="C29" s="16"/>
      <c r="D29" s="17"/>
      <c r="E29" s="17"/>
      <c r="F29" s="17"/>
      <c r="G29" s="18"/>
      <c r="H29" s="18"/>
    </row>
    <row r="30" spans="1:8">
      <c r="A30" s="21"/>
      <c r="B30" s="16"/>
      <c r="C30" s="16"/>
      <c r="D30" s="17"/>
      <c r="E30" s="17"/>
      <c r="F30" s="17"/>
      <c r="G30" s="18"/>
      <c r="H30" s="18"/>
    </row>
    <row r="31" spans="1:8">
      <c r="A31" s="14"/>
      <c r="B31" s="33"/>
      <c r="C31" s="16"/>
      <c r="D31" s="17"/>
      <c r="E31" s="17"/>
      <c r="F31" s="17"/>
      <c r="G31" s="18"/>
      <c r="H31" s="18"/>
    </row>
    <row r="32" spans="1:8">
      <c r="A32" s="14"/>
      <c r="B32" s="16"/>
      <c r="C32" s="16"/>
      <c r="D32" s="17"/>
      <c r="E32" s="17"/>
      <c r="F32" s="17"/>
      <c r="G32" s="18"/>
      <c r="H32" s="18"/>
    </row>
    <row r="33" spans="1:8">
      <c r="A33" s="14"/>
      <c r="B33" s="32"/>
      <c r="C33" s="16"/>
      <c r="D33" s="17"/>
      <c r="E33" s="17"/>
      <c r="F33" s="17"/>
      <c r="G33" s="18"/>
      <c r="H33" s="18"/>
    </row>
    <row r="34" spans="1:8">
      <c r="A34" s="14"/>
      <c r="B34" s="16"/>
      <c r="C34" s="16"/>
      <c r="D34" s="17"/>
      <c r="E34" s="17"/>
      <c r="F34" s="17"/>
      <c r="G34" s="18"/>
      <c r="H34" s="18"/>
    </row>
    <row r="35" spans="1:8">
      <c r="A35" s="14"/>
      <c r="B35" s="16"/>
      <c r="C35" s="16"/>
      <c r="D35" s="17"/>
      <c r="E35" s="17"/>
      <c r="F35" s="17"/>
      <c r="G35" s="18"/>
      <c r="H35" s="18"/>
    </row>
    <row r="36" spans="1:8">
      <c r="A36" s="14"/>
      <c r="B36" s="16"/>
      <c r="C36" s="16"/>
      <c r="D36" s="17"/>
      <c r="E36" s="17"/>
      <c r="F36" s="17"/>
      <c r="G36" s="18"/>
      <c r="H36" s="18"/>
    </row>
    <row r="37" spans="1:8">
      <c r="A37" s="14"/>
      <c r="B37" s="15"/>
      <c r="C37" s="16"/>
      <c r="D37" s="17"/>
      <c r="E37" s="17"/>
      <c r="F37" s="17"/>
      <c r="G37" s="18"/>
      <c r="H37" s="18"/>
    </row>
    <row r="38" spans="1:8">
      <c r="B38" s="18"/>
      <c r="C38" s="18"/>
      <c r="D38" s="18"/>
      <c r="E38" s="18"/>
      <c r="F38" s="18"/>
      <c r="G38" s="18"/>
      <c r="H38" s="18"/>
    </row>
    <row r="39" spans="1:8">
      <c r="B39" s="18"/>
      <c r="C39" s="18"/>
      <c r="D39" s="18"/>
      <c r="E39" s="18"/>
      <c r="F39" s="18"/>
      <c r="G39" s="18"/>
      <c r="H39" s="18"/>
    </row>
    <row r="40" spans="1:8">
      <c r="B40" s="18"/>
      <c r="C40" s="18"/>
      <c r="D40" s="18"/>
      <c r="E40" s="18"/>
      <c r="F40" s="18"/>
      <c r="G40" s="18"/>
      <c r="H40" s="18"/>
    </row>
    <row r="41" spans="1:8">
      <c r="B41" s="18"/>
      <c r="C41" s="18"/>
      <c r="D41" s="18"/>
      <c r="E41" s="18"/>
      <c r="F41" s="18"/>
      <c r="G41" s="18"/>
      <c r="H41" s="18"/>
    </row>
    <row r="42" spans="1:8">
      <c r="B42" s="18"/>
      <c r="C42" s="18"/>
      <c r="D42" s="18"/>
      <c r="E42" s="18"/>
      <c r="F42" s="18"/>
      <c r="G42" s="18"/>
      <c r="H42" s="18"/>
    </row>
    <row r="43" spans="1:8">
      <c r="B43" s="18"/>
      <c r="C43" s="18"/>
      <c r="D43" s="18"/>
      <c r="E43" s="18"/>
      <c r="F43" s="18"/>
      <c r="G43" s="18"/>
    </row>
    <row r="44" spans="1:8">
      <c r="B44" s="18"/>
      <c r="C44" s="18"/>
      <c r="D44" s="18"/>
      <c r="E44" s="18"/>
      <c r="F44" s="18"/>
      <c r="G44" s="18"/>
    </row>
    <row r="45" spans="1:8">
      <c r="B45" s="18"/>
      <c r="C45" s="18"/>
      <c r="D45" s="18"/>
      <c r="E45" s="18"/>
      <c r="F45" s="18"/>
      <c r="G45" s="18"/>
    </row>
    <row r="46" spans="1:8">
      <c r="B46" s="18"/>
      <c r="C46" s="18"/>
      <c r="D46" s="18"/>
      <c r="E46" s="18"/>
      <c r="F46" s="18"/>
      <c r="G46" s="18"/>
    </row>
    <row r="47" spans="1:8">
      <c r="B47" s="18"/>
      <c r="C47" s="18"/>
      <c r="D47" s="18"/>
      <c r="E47" s="18"/>
      <c r="F47" s="18"/>
      <c r="G47" s="18"/>
    </row>
    <row r="48" spans="1:8">
      <c r="B48" s="18"/>
      <c r="C48" s="18"/>
      <c r="D48" s="18"/>
      <c r="E48" s="18"/>
      <c r="F48" s="18"/>
      <c r="G48" s="18"/>
    </row>
    <row r="49" spans="1:7">
      <c r="B49" s="18"/>
      <c r="C49" s="18"/>
      <c r="D49" s="18"/>
      <c r="E49" s="18"/>
      <c r="F49" s="18"/>
      <c r="G49" s="18"/>
    </row>
    <row r="50" spans="1:7">
      <c r="B50" s="18"/>
      <c r="C50" s="18"/>
      <c r="D50" s="18"/>
      <c r="E50" s="18"/>
      <c r="F50" s="18"/>
      <c r="G50" s="18"/>
    </row>
    <row r="51" spans="1:7">
      <c r="A51" s="27"/>
      <c r="B51" s="28"/>
      <c r="C51" s="28"/>
      <c r="D51" s="28"/>
      <c r="E51" s="28"/>
      <c r="F51" s="28"/>
      <c r="G51" s="18"/>
    </row>
    <row r="52" spans="1:7">
      <c r="B52" s="18"/>
      <c r="C52" s="18"/>
      <c r="D52" s="18"/>
      <c r="E52" s="18"/>
      <c r="F52" s="18"/>
      <c r="G52" s="18"/>
    </row>
    <row r="53" spans="1:7">
      <c r="B53" s="18"/>
      <c r="C53" s="18"/>
      <c r="D53" s="18"/>
      <c r="E53" s="18"/>
      <c r="F53" s="18"/>
      <c r="G53" s="18"/>
    </row>
    <row r="54" spans="1:7">
      <c r="B54" s="18"/>
      <c r="C54" s="18"/>
      <c r="D54" s="18"/>
      <c r="E54" s="18"/>
      <c r="F54" s="18"/>
      <c r="G54" s="18"/>
    </row>
    <row r="55" spans="1:7">
      <c r="B55" s="18"/>
      <c r="C55" s="18"/>
      <c r="D55" s="18"/>
      <c r="E55" s="18"/>
      <c r="F55" s="18"/>
      <c r="G55" s="18"/>
    </row>
    <row r="56" spans="1:7">
      <c r="B56" s="18"/>
      <c r="C56" s="18"/>
      <c r="D56" s="18"/>
      <c r="E56" s="18"/>
      <c r="F56" s="18"/>
      <c r="G56" s="18"/>
    </row>
  </sheetData>
  <mergeCells count="2">
    <mergeCell ref="A2:C5"/>
    <mergeCell ref="E2:F4"/>
  </mergeCells>
  <pageMargins left="0.98958333333333337" right="0.55208333333333337" top="1.3779527559055118" bottom="0.59055118110236227" header="0.31496062992125984" footer="0.31496062992125984"/>
  <pageSetup paperSize="9" scale="95" fitToHeight="0" orientation="portrait" r:id="rId1"/>
  <headerFooter>
    <oddHeader xml:space="preserve">&amp;C
                                                                                                                       </oddHeader>
    <oddFooter>&amp;CStran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5" tint="0.39997558519241921"/>
    <pageSetUpPr fitToPage="1"/>
  </sheetPr>
  <dimension ref="A1:F59"/>
  <sheetViews>
    <sheetView showZeros="0" view="pageBreakPreview" zoomScale="115" zoomScaleNormal="100" zoomScaleSheetLayoutView="115" workbookViewId="0">
      <selection activeCell="B11" sqref="B11"/>
    </sheetView>
  </sheetViews>
  <sheetFormatPr defaultColWidth="9.140625" defaultRowHeight="15"/>
  <cols>
    <col min="1" max="1" width="4.85546875" style="42" customWidth="1"/>
    <col min="2" max="2" width="50" style="197" customWidth="1"/>
    <col min="3" max="3" width="4.85546875" style="255" customWidth="1"/>
    <col min="4" max="4" width="8.140625" style="265" bestFit="1" customWidth="1"/>
    <col min="5" max="5" width="10.42578125" style="255" customWidth="1"/>
    <col min="6" max="6" width="12.42578125" style="255" customWidth="1"/>
    <col min="7" max="16384" width="9.140625" style="38"/>
  </cols>
  <sheetData>
    <row r="1" spans="1:6">
      <c r="A1" s="37"/>
      <c r="B1" s="189"/>
      <c r="C1" s="249"/>
      <c r="D1" s="250"/>
      <c r="E1" s="249"/>
      <c r="F1" s="249"/>
    </row>
    <row r="2" spans="1:6" ht="18" customHeight="1">
      <c r="A2" s="39" t="s">
        <v>28</v>
      </c>
      <c r="B2" s="190" t="s">
        <v>29</v>
      </c>
      <c r="C2" s="251"/>
      <c r="D2" s="252"/>
      <c r="E2" s="384"/>
      <c r="F2" s="384"/>
    </row>
    <row r="3" spans="1:6" ht="18" customHeight="1">
      <c r="A3" s="39"/>
      <c r="B3" s="190"/>
      <c r="C3" s="251"/>
      <c r="D3" s="253"/>
      <c r="E3" s="384"/>
      <c r="F3" s="384"/>
    </row>
    <row r="4" spans="1:6" ht="18" customHeight="1">
      <c r="C4" s="251"/>
      <c r="D4" s="253"/>
      <c r="E4" s="384"/>
      <c r="F4" s="384"/>
    </row>
    <row r="5" spans="1:6" ht="29.25" customHeight="1">
      <c r="A5" s="40"/>
      <c r="B5" s="387" t="s">
        <v>49</v>
      </c>
      <c r="C5" s="387"/>
      <c r="D5" s="387"/>
      <c r="E5" s="387"/>
      <c r="F5" s="387"/>
    </row>
    <row r="6" spans="1:6">
      <c r="A6" s="41"/>
      <c r="B6" s="191"/>
      <c r="C6" s="254"/>
      <c r="D6" s="254"/>
      <c r="E6" s="254"/>
      <c r="F6" s="254"/>
    </row>
    <row r="7" spans="1:6">
      <c r="A7" s="62" t="s">
        <v>7</v>
      </c>
      <c r="B7" s="166" t="s">
        <v>8</v>
      </c>
      <c r="C7" s="63" t="s">
        <v>9</v>
      </c>
      <c r="D7" s="64" t="s">
        <v>10</v>
      </c>
      <c r="E7" s="64" t="s">
        <v>11</v>
      </c>
      <c r="F7" s="64" t="s">
        <v>12</v>
      </c>
    </row>
    <row r="8" spans="1:6" ht="15.75" thickBot="1">
      <c r="A8" s="69"/>
      <c r="B8" s="179"/>
      <c r="C8" s="70"/>
      <c r="D8" s="96"/>
      <c r="E8" s="71"/>
      <c r="F8" s="71"/>
    </row>
    <row r="9" spans="1:6" ht="15.75" thickBot="1">
      <c r="A9" s="72" t="s">
        <v>4</v>
      </c>
      <c r="B9" s="171" t="s">
        <v>31</v>
      </c>
      <c r="C9" s="65"/>
      <c r="D9" s="66"/>
      <c r="E9" s="67"/>
      <c r="F9" s="67"/>
    </row>
    <row r="10" spans="1:6">
      <c r="B10" s="191"/>
      <c r="D10" s="256"/>
      <c r="E10" s="357"/>
      <c r="F10" s="257"/>
    </row>
    <row r="11" spans="1:6" ht="51.75" customHeight="1">
      <c r="A11" s="61" t="s">
        <v>43</v>
      </c>
      <c r="B11" s="160" t="s">
        <v>89</v>
      </c>
      <c r="C11" s="258" t="s">
        <v>2</v>
      </c>
      <c r="D11" s="239">
        <v>21</v>
      </c>
      <c r="E11" s="340"/>
      <c r="F11" s="78">
        <f>D11*E11</f>
        <v>0</v>
      </c>
    </row>
    <row r="12" spans="1:6" s="43" customFormat="1" ht="15.75" thickBot="1"/>
    <row r="13" spans="1:6" s="43" customFormat="1" ht="15.75" thickBot="1">
      <c r="A13" s="44"/>
      <c r="B13" s="171" t="s">
        <v>30</v>
      </c>
      <c r="C13" s="261"/>
      <c r="D13" s="262"/>
      <c r="E13" s="263"/>
      <c r="F13" s="264">
        <f>SUM(F11)</f>
        <v>0</v>
      </c>
    </row>
    <row r="14" spans="1:6" s="43" customFormat="1">
      <c r="A14" s="152"/>
      <c r="B14" s="160"/>
      <c r="C14" s="258"/>
      <c r="D14" s="259"/>
      <c r="E14" s="340"/>
      <c r="F14" s="260"/>
    </row>
    <row r="15" spans="1:6" s="43" customFormat="1">
      <c r="A15" s="152"/>
      <c r="B15" s="160"/>
      <c r="C15" s="258"/>
      <c r="D15" s="259"/>
      <c r="E15" s="340"/>
      <c r="F15" s="260"/>
    </row>
    <row r="16" spans="1:6" s="43" customFormat="1">
      <c r="A16" s="154"/>
      <c r="B16" s="160"/>
      <c r="C16" s="258"/>
      <c r="D16" s="259"/>
      <c r="E16" s="340"/>
      <c r="F16" s="260"/>
    </row>
    <row r="17" spans="1:6" s="43" customFormat="1">
      <c r="A17" s="154"/>
      <c r="B17" s="160"/>
      <c r="C17" s="258"/>
      <c r="D17" s="259"/>
      <c r="E17" s="340"/>
      <c r="F17" s="260"/>
    </row>
    <row r="18" spans="1:6" s="43" customFormat="1">
      <c r="A18" s="154"/>
      <c r="B18" s="160"/>
      <c r="C18" s="258"/>
      <c r="D18" s="259"/>
      <c r="E18" s="340"/>
      <c r="F18" s="260"/>
    </row>
    <row r="19" spans="1:6" s="43" customFormat="1">
      <c r="A19" s="154"/>
      <c r="B19" s="359"/>
      <c r="C19" s="258"/>
      <c r="D19" s="259"/>
      <c r="E19" s="340"/>
      <c r="F19" s="260"/>
    </row>
    <row r="20" spans="1:6" s="43" customFormat="1">
      <c r="A20" s="61"/>
      <c r="B20" s="226"/>
      <c r="C20" s="258"/>
      <c r="D20" s="259"/>
      <c r="E20" s="340"/>
      <c r="F20" s="260"/>
    </row>
    <row r="21" spans="1:6" s="43" customFormat="1">
      <c r="A21" s="153"/>
      <c r="B21" s="192"/>
      <c r="C21" s="258"/>
      <c r="D21" s="259"/>
      <c r="E21" s="340"/>
      <c r="F21" s="78">
        <f>D21*E21</f>
        <v>0</v>
      </c>
    </row>
    <row r="22" spans="1:6" s="43" customFormat="1">
      <c r="A22" s="153"/>
      <c r="B22" s="361"/>
      <c r="C22" s="258"/>
      <c r="D22" s="259"/>
      <c r="E22" s="340"/>
      <c r="F22" s="260"/>
    </row>
    <row r="23" spans="1:6" s="43" customFormat="1">
      <c r="A23" s="153"/>
      <c r="B23" s="192"/>
      <c r="C23" s="258"/>
      <c r="D23" s="259"/>
      <c r="E23" s="340"/>
      <c r="F23" s="260"/>
    </row>
    <row r="24" spans="1:6" s="43" customFormat="1" ht="63" customHeight="1">
      <c r="A24" s="61"/>
      <c r="B24" s="160"/>
      <c r="C24" s="258"/>
      <c r="D24" s="239"/>
      <c r="E24" s="340"/>
      <c r="F24" s="78">
        <f>D24*E24</f>
        <v>0</v>
      </c>
    </row>
    <row r="25" spans="1:6">
      <c r="A25" s="61"/>
      <c r="B25" s="360"/>
      <c r="C25" s="68"/>
      <c r="D25" s="235"/>
      <c r="E25" s="340"/>
      <c r="F25" s="78"/>
    </row>
    <row r="26" spans="1:6">
      <c r="A26" s="61"/>
      <c r="B26" s="160"/>
      <c r="C26" s="68"/>
      <c r="D26" s="239"/>
      <c r="E26" s="340"/>
      <c r="F26" s="78">
        <f>D26*E26</f>
        <v>0</v>
      </c>
    </row>
    <row r="27" spans="1:6">
      <c r="A27" s="61"/>
      <c r="B27" s="193"/>
      <c r="C27" s="68"/>
      <c r="D27" s="235"/>
      <c r="E27" s="210"/>
      <c r="F27" s="78"/>
    </row>
    <row r="30" spans="1:6">
      <c r="B30" s="194"/>
    </row>
    <row r="32" spans="1:6">
      <c r="B32" s="195"/>
    </row>
    <row r="59" spans="1:6">
      <c r="A59" s="45"/>
      <c r="B59" s="196"/>
      <c r="C59" s="266"/>
      <c r="D59" s="267"/>
      <c r="E59" s="266"/>
      <c r="F59" s="266"/>
    </row>
  </sheetData>
  <dataConsolidate/>
  <mergeCells count="2">
    <mergeCell ref="B5:F5"/>
    <mergeCell ref="E2:F4"/>
  </mergeCells>
  <pageMargins left="0.98958333333333337" right="0.55208333333333337" top="1.3779527559055118" bottom="0.59055118110236227" header="0.31496062992125984" footer="0.31496062992125984"/>
  <pageSetup paperSize="9" scale="94" fitToHeight="0" orientation="portrait" r:id="rId1"/>
  <headerFooter>
    <oddHeader xml:space="preserve">&amp;C
                                                                                                                       </oddHeader>
    <oddFooter>&amp;CStran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5" tint="0.39997558519241921"/>
    <pageSetUpPr fitToPage="1"/>
  </sheetPr>
  <dimension ref="A1:F67"/>
  <sheetViews>
    <sheetView showZeros="0" view="pageBreakPreview" topLeftCell="A21" zoomScale="115" zoomScaleNormal="100" zoomScaleSheetLayoutView="115" workbookViewId="0">
      <selection activeCell="B5" sqref="B5:F6"/>
    </sheetView>
  </sheetViews>
  <sheetFormatPr defaultColWidth="9.140625" defaultRowHeight="15"/>
  <cols>
    <col min="1" max="1" width="4.85546875" style="34" customWidth="1"/>
    <col min="2" max="2" width="50" style="172" customWidth="1"/>
    <col min="3" max="3" width="4.85546875" style="58" customWidth="1"/>
    <col min="4" max="4" width="9.140625" style="225" bestFit="1" customWidth="1"/>
    <col min="5" max="5" width="8.7109375" style="58" customWidth="1"/>
    <col min="6" max="6" width="12.42578125" style="278" customWidth="1"/>
    <col min="7" max="16384" width="9.140625" style="35"/>
  </cols>
  <sheetData>
    <row r="1" spans="1:6">
      <c r="A1" s="29"/>
      <c r="B1" s="162"/>
      <c r="C1" s="81"/>
      <c r="D1" s="216"/>
      <c r="E1" s="81"/>
      <c r="F1" s="268"/>
    </row>
    <row r="2" spans="1:6" ht="18" customHeight="1">
      <c r="A2" s="24" t="s">
        <v>28</v>
      </c>
      <c r="B2" s="163" t="s">
        <v>29</v>
      </c>
      <c r="C2" s="91"/>
      <c r="D2" s="217"/>
      <c r="E2" s="384" t="s">
        <v>74</v>
      </c>
      <c r="F2" s="384"/>
    </row>
    <row r="3" spans="1:6" ht="18" customHeight="1">
      <c r="A3" s="24"/>
      <c r="B3" s="163"/>
      <c r="C3" s="91"/>
      <c r="D3" s="218"/>
      <c r="E3" s="384"/>
      <c r="F3" s="384"/>
    </row>
    <row r="4" spans="1:6" ht="18" customHeight="1">
      <c r="C4" s="91"/>
      <c r="D4" s="218"/>
      <c r="E4" s="384"/>
      <c r="F4" s="384"/>
    </row>
    <row r="5" spans="1:6" ht="196.5" customHeight="1">
      <c r="A5" s="155"/>
      <c r="B5" s="388" t="s">
        <v>90</v>
      </c>
      <c r="C5" s="388"/>
      <c r="D5" s="388"/>
      <c r="E5" s="388"/>
      <c r="F5" s="388"/>
    </row>
    <row r="6" spans="1:6" ht="315" customHeight="1">
      <c r="A6" s="155"/>
      <c r="B6" s="388"/>
      <c r="C6" s="388"/>
      <c r="D6" s="388"/>
      <c r="E6" s="388"/>
      <c r="F6" s="388"/>
    </row>
    <row r="7" spans="1:6">
      <c r="A7" s="155"/>
      <c r="B7" s="198"/>
      <c r="C7" s="269"/>
      <c r="D7" s="269"/>
      <c r="E7" s="269"/>
      <c r="F7" s="269"/>
    </row>
    <row r="8" spans="1:6">
      <c r="A8" s="155"/>
      <c r="B8" s="160"/>
      <c r="C8" s="232"/>
      <c r="D8" s="270"/>
      <c r="E8" s="232"/>
      <c r="F8" s="271"/>
    </row>
    <row r="9" spans="1:6">
      <c r="A9" s="155"/>
      <c r="B9" s="160"/>
      <c r="C9" s="232"/>
      <c r="D9" s="270"/>
      <c r="E9" s="232"/>
      <c r="F9" s="271"/>
    </row>
    <row r="10" spans="1:6">
      <c r="A10" s="155"/>
      <c r="B10" s="160"/>
      <c r="C10" s="232"/>
      <c r="D10" s="270"/>
      <c r="E10" s="232"/>
      <c r="F10" s="271"/>
    </row>
    <row r="11" spans="1:6">
      <c r="A11" s="155"/>
      <c r="B11" s="230"/>
      <c r="C11" s="232"/>
      <c r="D11" s="270"/>
      <c r="E11" s="232"/>
      <c r="F11" s="271"/>
    </row>
    <row r="12" spans="1:6">
      <c r="A12" s="155"/>
      <c r="B12" s="230"/>
      <c r="C12" s="232"/>
      <c r="D12" s="270"/>
      <c r="E12" s="232"/>
      <c r="F12" s="271"/>
    </row>
    <row r="13" spans="1:6">
      <c r="A13" s="155"/>
      <c r="B13" s="230"/>
      <c r="C13" s="232"/>
      <c r="D13" s="270"/>
      <c r="E13" s="232"/>
      <c r="F13" s="271"/>
    </row>
    <row r="14" spans="1:6">
      <c r="A14" s="155"/>
      <c r="B14" s="160"/>
      <c r="C14" s="232"/>
      <c r="D14" s="270"/>
      <c r="E14" s="232"/>
      <c r="F14" s="271"/>
    </row>
    <row r="15" spans="1:6">
      <c r="A15" s="10"/>
      <c r="B15" s="165"/>
      <c r="C15" s="95"/>
      <c r="D15" s="219"/>
      <c r="E15" s="95"/>
      <c r="F15" s="272"/>
    </row>
    <row r="16" spans="1:6" ht="15.75" thickBot="1">
      <c r="A16" s="62" t="s">
        <v>7</v>
      </c>
      <c r="B16" s="166" t="s">
        <v>8</v>
      </c>
      <c r="C16" s="63" t="s">
        <v>9</v>
      </c>
      <c r="D16" s="156" t="s">
        <v>10</v>
      </c>
      <c r="E16" s="64" t="s">
        <v>11</v>
      </c>
      <c r="F16" s="157" t="s">
        <v>12</v>
      </c>
    </row>
    <row r="17" spans="1:6" ht="15.75" thickBot="1">
      <c r="A17" s="72" t="s">
        <v>13</v>
      </c>
      <c r="B17" s="171" t="s">
        <v>32</v>
      </c>
      <c r="C17" s="65"/>
      <c r="D17" s="221"/>
      <c r="E17" s="67"/>
      <c r="F17" s="274"/>
    </row>
    <row r="18" spans="1:6" s="2" customFormat="1">
      <c r="A18" s="34"/>
      <c r="B18" s="172"/>
      <c r="C18" s="58"/>
      <c r="D18" s="222"/>
      <c r="E18" s="98"/>
      <c r="F18" s="275"/>
    </row>
    <row r="19" spans="1:6" s="2" customFormat="1" ht="72">
      <c r="A19" s="61" t="s">
        <v>43</v>
      </c>
      <c r="B19" s="208" t="s">
        <v>79</v>
      </c>
      <c r="C19" s="68"/>
      <c r="D19" s="209"/>
      <c r="E19" s="340"/>
      <c r="F19" s="78"/>
    </row>
    <row r="20" spans="1:6" s="2" customFormat="1" ht="72">
      <c r="A20" s="77" t="s">
        <v>36</v>
      </c>
      <c r="B20" s="160" t="s">
        <v>80</v>
      </c>
      <c r="C20" s="68" t="s">
        <v>25</v>
      </c>
      <c r="D20" s="209">
        <v>700</v>
      </c>
      <c r="E20" s="340"/>
      <c r="F20" s="78">
        <f>D20*E20</f>
        <v>0</v>
      </c>
    </row>
    <row r="21" spans="1:6" s="2" customFormat="1" ht="15.75" thickBot="1">
      <c r="A21" s="77"/>
      <c r="B21" s="160"/>
      <c r="C21" s="68"/>
      <c r="D21" s="209"/>
      <c r="E21" s="340"/>
      <c r="F21" s="78">
        <f>D21*E21</f>
        <v>0</v>
      </c>
    </row>
    <row r="22" spans="1:6" s="2" customFormat="1" ht="15.75" thickBot="1">
      <c r="A22" s="23"/>
      <c r="B22" s="171" t="s">
        <v>33</v>
      </c>
      <c r="C22" s="100"/>
      <c r="D22" s="223"/>
      <c r="E22" s="102"/>
      <c r="F22" s="276">
        <f>SUM(F20)</f>
        <v>0</v>
      </c>
    </row>
    <row r="23" spans="1:6" s="2" customFormat="1">
      <c r="A23" s="61"/>
      <c r="B23" s="160"/>
      <c r="C23" s="68"/>
      <c r="D23" s="209"/>
      <c r="E23" s="340"/>
      <c r="F23" s="211"/>
    </row>
    <row r="24" spans="1:6" s="2" customFormat="1">
      <c r="A24" s="89"/>
      <c r="B24" s="160"/>
      <c r="C24" s="99"/>
      <c r="D24" s="212"/>
      <c r="E24" s="340"/>
      <c r="F24" s="78"/>
    </row>
    <row r="25" spans="1:6" s="2" customFormat="1">
      <c r="A25" s="61"/>
      <c r="B25" s="160"/>
      <c r="C25" s="68"/>
      <c r="D25" s="209"/>
      <c r="E25" s="340"/>
      <c r="F25" s="211"/>
    </row>
    <row r="26" spans="1:6" s="2" customFormat="1">
      <c r="A26" s="61"/>
      <c r="B26" s="160"/>
      <c r="C26" s="68"/>
      <c r="D26" s="209"/>
      <c r="E26" s="340"/>
      <c r="F26" s="78"/>
    </row>
    <row r="27" spans="1:6" s="2" customFormat="1">
      <c r="A27" s="61"/>
      <c r="B27" s="160"/>
      <c r="C27" s="68"/>
      <c r="D27" s="209"/>
      <c r="E27" s="340"/>
      <c r="F27" s="211"/>
    </row>
    <row r="28" spans="1:6" s="2" customFormat="1">
      <c r="A28" s="61"/>
      <c r="B28" s="160"/>
      <c r="C28" s="68"/>
      <c r="D28" s="209"/>
      <c r="E28" s="340"/>
      <c r="F28" s="78"/>
    </row>
    <row r="29" spans="1:6">
      <c r="A29" s="36"/>
      <c r="B29" s="160"/>
      <c r="C29" s="68"/>
      <c r="D29" s="209"/>
      <c r="E29" s="340"/>
      <c r="F29" s="214"/>
    </row>
    <row r="30" spans="1:6">
      <c r="A30" s="76"/>
      <c r="B30" s="160"/>
      <c r="C30" s="99"/>
      <c r="D30" s="212"/>
      <c r="E30" s="340"/>
      <c r="F30" s="78"/>
    </row>
    <row r="31" spans="1:6">
      <c r="A31" s="36"/>
      <c r="B31" s="160"/>
      <c r="C31" s="68"/>
      <c r="D31" s="209"/>
      <c r="E31" s="340"/>
      <c r="F31" s="214"/>
    </row>
    <row r="32" spans="1:6">
      <c r="A32" s="61"/>
      <c r="B32" s="160"/>
      <c r="C32" s="68"/>
      <c r="D32" s="215"/>
      <c r="E32" s="340"/>
      <c r="F32" s="78"/>
    </row>
    <row r="33" spans="1:6">
      <c r="A33" s="61"/>
      <c r="B33" s="160"/>
      <c r="C33" s="68"/>
      <c r="D33" s="215"/>
      <c r="E33" s="340"/>
      <c r="F33" s="78"/>
    </row>
    <row r="34" spans="1:6">
      <c r="A34" s="89"/>
      <c r="B34" s="160"/>
      <c r="C34" s="68"/>
      <c r="D34" s="215"/>
      <c r="E34" s="340"/>
      <c r="F34" s="78"/>
    </row>
    <row r="35" spans="1:6">
      <c r="A35" s="61"/>
      <c r="B35" s="160"/>
      <c r="C35" s="68"/>
      <c r="D35" s="215"/>
      <c r="E35" s="340"/>
      <c r="F35" s="78"/>
    </row>
    <row r="36" spans="1:6">
      <c r="A36" s="61"/>
      <c r="B36" s="160"/>
      <c r="C36" s="68"/>
      <c r="D36" s="215"/>
      <c r="E36" s="340"/>
      <c r="F36" s="78"/>
    </row>
    <row r="37" spans="1:6">
      <c r="A37" s="61"/>
      <c r="B37" s="160"/>
      <c r="C37" s="68"/>
      <c r="D37" s="215"/>
      <c r="E37" s="340"/>
      <c r="F37" s="78"/>
    </row>
    <row r="38" spans="1:6">
      <c r="A38" s="89"/>
      <c r="B38" s="160"/>
      <c r="C38" s="68"/>
      <c r="D38" s="215"/>
      <c r="E38" s="340"/>
      <c r="F38" s="78"/>
    </row>
    <row r="39" spans="1:6">
      <c r="A39" s="61"/>
      <c r="B39" s="199"/>
      <c r="C39" s="68"/>
      <c r="D39" s="215"/>
      <c r="E39" s="68"/>
      <c r="F39" s="214"/>
    </row>
    <row r="67" spans="1:6">
      <c r="A67" s="27"/>
      <c r="B67" s="188"/>
      <c r="C67" s="104"/>
      <c r="D67" s="224"/>
      <c r="E67" s="104"/>
      <c r="F67" s="277"/>
    </row>
  </sheetData>
  <dataConsolidate/>
  <mergeCells count="2">
    <mergeCell ref="B5:F6"/>
    <mergeCell ref="E2:F4"/>
  </mergeCells>
  <pageMargins left="0.98958333333333337" right="0.55208333333333337" top="1.3779527559055118" bottom="0.59055118110236227" header="0.31496062992125984" footer="0.31496062992125984"/>
  <pageSetup paperSize="9" scale="95" fitToHeight="0" orientation="portrait" r:id="rId1"/>
  <headerFooter>
    <oddHeader xml:space="preserve">&amp;C
                                                                                                                       </oddHeader>
    <oddFooter>&amp;CStran &amp;P od &amp;N</oddFooter>
  </headerFooter>
  <rowBreaks count="1" manualBreakCount="1">
    <brk id="1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5" tint="0.39997558519241921"/>
    <pageSetUpPr fitToPage="1"/>
  </sheetPr>
  <dimension ref="A1:G40"/>
  <sheetViews>
    <sheetView showZeros="0" view="pageBreakPreview" zoomScale="115" zoomScaleNormal="100" zoomScaleSheetLayoutView="115" workbookViewId="0">
      <selection activeCell="H20" sqref="H20"/>
    </sheetView>
  </sheetViews>
  <sheetFormatPr defaultColWidth="9.140625" defaultRowHeight="15"/>
  <cols>
    <col min="1" max="1" width="4.85546875" style="46" customWidth="1"/>
    <col min="2" max="2" width="50" style="172" customWidth="1"/>
    <col min="3" max="3" width="4.85546875" style="58" customWidth="1"/>
    <col min="4" max="4" width="8.5703125" style="225" bestFit="1" customWidth="1"/>
    <col min="5" max="5" width="10" style="58" customWidth="1"/>
    <col min="6" max="6" width="12.42578125" style="278" customWidth="1"/>
    <col min="7" max="16384" width="9.140625" style="35"/>
  </cols>
  <sheetData>
    <row r="1" spans="1:7">
      <c r="A1" s="159"/>
      <c r="B1" s="162"/>
      <c r="C1" s="81"/>
      <c r="D1" s="216"/>
      <c r="E1" s="81"/>
      <c r="F1" s="268"/>
    </row>
    <row r="2" spans="1:7" ht="18" customHeight="1">
      <c r="A2" s="24" t="s">
        <v>28</v>
      </c>
      <c r="B2" s="163" t="s">
        <v>29</v>
      </c>
      <c r="C2" s="91"/>
      <c r="D2" s="217"/>
      <c r="E2" s="384"/>
      <c r="F2" s="384"/>
    </row>
    <row r="3" spans="1:7" ht="18" customHeight="1">
      <c r="A3" s="24"/>
      <c r="B3" s="163"/>
      <c r="C3" s="91"/>
      <c r="D3" s="218"/>
      <c r="E3" s="384"/>
      <c r="F3" s="384"/>
    </row>
    <row r="4" spans="1:7" ht="18" customHeight="1">
      <c r="C4" s="91"/>
      <c r="D4" s="218"/>
      <c r="E4" s="384"/>
      <c r="F4" s="384"/>
    </row>
    <row r="5" spans="1:7">
      <c r="A5" s="201" t="s">
        <v>7</v>
      </c>
      <c r="B5" s="205" t="s">
        <v>8</v>
      </c>
      <c r="C5" s="201" t="s">
        <v>9</v>
      </c>
      <c r="D5" s="202" t="s">
        <v>10</v>
      </c>
      <c r="E5" s="203" t="s">
        <v>11</v>
      </c>
      <c r="F5" s="204" t="s">
        <v>12</v>
      </c>
    </row>
    <row r="6" spans="1:7" ht="15.75" thickBot="1">
      <c r="A6" s="69"/>
      <c r="B6" s="179"/>
      <c r="C6" s="70"/>
      <c r="D6" s="220"/>
      <c r="E6" s="71"/>
      <c r="F6" s="273"/>
    </row>
    <row r="7" spans="1:7" ht="15.75" thickBot="1">
      <c r="A7" s="72" t="s">
        <v>14</v>
      </c>
      <c r="B7" s="171" t="s">
        <v>50</v>
      </c>
      <c r="C7" s="65"/>
      <c r="D7" s="221"/>
      <c r="E7" s="67"/>
      <c r="F7" s="274"/>
    </row>
    <row r="8" spans="1:7" s="2" customFormat="1">
      <c r="A8" s="46"/>
      <c r="B8" s="172"/>
      <c r="C8" s="58"/>
      <c r="D8" s="222"/>
      <c r="E8" s="358"/>
      <c r="F8" s="275"/>
    </row>
    <row r="9" spans="1:7" s="2" customFormat="1" ht="36">
      <c r="A9" s="61" t="s">
        <v>43</v>
      </c>
      <c r="B9" s="160" t="s">
        <v>81</v>
      </c>
      <c r="C9" s="68" t="s">
        <v>2</v>
      </c>
      <c r="D9" s="209">
        <v>29</v>
      </c>
      <c r="E9" s="340"/>
      <c r="F9" s="78">
        <f>D9*E9</f>
        <v>0</v>
      </c>
    </row>
    <row r="10" spans="1:7" s="2" customFormat="1" ht="15.75" thickBot="1">
      <c r="A10" s="61"/>
      <c r="B10" s="160"/>
      <c r="C10" s="68"/>
      <c r="D10" s="209"/>
      <c r="E10" s="340"/>
      <c r="F10" s="78"/>
    </row>
    <row r="11" spans="1:7" s="2" customFormat="1" ht="15.75" thickBot="1">
      <c r="A11" s="23"/>
      <c r="B11" s="171" t="s">
        <v>51</v>
      </c>
      <c r="C11" s="100"/>
      <c r="D11" s="223"/>
      <c r="E11" s="102"/>
      <c r="F11" s="276">
        <f>SUM(F9)</f>
        <v>0</v>
      </c>
      <c r="G11" s="78"/>
    </row>
    <row r="12" spans="1:7" s="2" customFormat="1">
      <c r="A12" s="61"/>
      <c r="B12" s="160"/>
      <c r="C12" s="68"/>
      <c r="D12" s="209"/>
      <c r="E12" s="340"/>
      <c r="F12" s="78"/>
    </row>
    <row r="40" spans="1:6">
      <c r="A40" s="27"/>
      <c r="B40" s="188"/>
      <c r="C40" s="104"/>
      <c r="D40" s="224"/>
      <c r="E40" s="104"/>
      <c r="F40" s="277"/>
    </row>
  </sheetData>
  <dataConsolidate/>
  <mergeCells count="1">
    <mergeCell ref="E2:F4"/>
  </mergeCells>
  <pageMargins left="0.98958333333333337" right="0.55208333333333337" top="1.3779527559055118" bottom="0.59055118110236227" header="0.31496062992125984" footer="0.31496062992125984"/>
  <pageSetup paperSize="9" scale="94" fitToHeight="0" orientation="portrait" r:id="rId1"/>
  <headerFooter>
    <oddHeader xml:space="preserve">&amp;C
                                                                                                                       </oddHeader>
    <oddFooter>&amp;CStran &amp;P od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5" tint="0.39997558519241921"/>
    <pageSetUpPr fitToPage="1"/>
  </sheetPr>
  <dimension ref="A1:F48"/>
  <sheetViews>
    <sheetView showZeros="0" view="pageBreakPreview" zoomScale="115" zoomScaleNormal="100" zoomScaleSheetLayoutView="115" workbookViewId="0">
      <selection activeCell="L19" sqref="L19"/>
    </sheetView>
  </sheetViews>
  <sheetFormatPr defaultColWidth="9.140625" defaultRowHeight="15"/>
  <cols>
    <col min="1" max="1" width="4.85546875" style="46" customWidth="1"/>
    <col min="2" max="2" width="50" style="172" customWidth="1"/>
    <col min="3" max="3" width="4.85546875" style="58" customWidth="1"/>
    <col min="4" max="4" width="6.85546875" style="225" customWidth="1"/>
    <col min="5" max="5" width="10" style="58" customWidth="1"/>
    <col min="6" max="6" width="12.42578125" style="278" customWidth="1"/>
    <col min="7" max="16384" width="9.140625" style="35"/>
  </cols>
  <sheetData>
    <row r="1" spans="1:6">
      <c r="A1" s="159"/>
      <c r="B1" s="162"/>
      <c r="C1" s="81"/>
      <c r="D1" s="216"/>
      <c r="E1" s="81"/>
      <c r="F1" s="268"/>
    </row>
    <row r="2" spans="1:6" ht="18" customHeight="1">
      <c r="A2" s="24" t="s">
        <v>28</v>
      </c>
      <c r="B2" s="163" t="s">
        <v>29</v>
      </c>
      <c r="C2" s="91"/>
      <c r="D2" s="217"/>
      <c r="E2" s="384"/>
      <c r="F2" s="384"/>
    </row>
    <row r="3" spans="1:6" ht="18" customHeight="1">
      <c r="A3" s="24"/>
      <c r="B3" s="163"/>
      <c r="C3" s="91"/>
      <c r="D3" s="218"/>
      <c r="E3" s="384"/>
      <c r="F3" s="384"/>
    </row>
    <row r="4" spans="1:6" ht="18" customHeight="1">
      <c r="C4" s="91"/>
      <c r="D4" s="218"/>
      <c r="E4" s="384"/>
      <c r="F4" s="384"/>
    </row>
    <row r="5" spans="1:6" ht="76.5" customHeight="1">
      <c r="A5" s="155"/>
      <c r="B5" s="388" t="s">
        <v>53</v>
      </c>
      <c r="C5" s="388"/>
      <c r="D5" s="388"/>
      <c r="E5" s="388"/>
      <c r="F5" s="388"/>
    </row>
    <row r="6" spans="1:6">
      <c r="A6" s="155"/>
      <c r="B6" s="161"/>
      <c r="C6" s="269"/>
      <c r="D6" s="269"/>
      <c r="E6" s="269"/>
      <c r="F6" s="269"/>
    </row>
    <row r="7" spans="1:6">
      <c r="A7" s="62" t="s">
        <v>7</v>
      </c>
      <c r="B7" s="166" t="s">
        <v>8</v>
      </c>
      <c r="C7" s="63" t="s">
        <v>9</v>
      </c>
      <c r="D7" s="156" t="s">
        <v>10</v>
      </c>
      <c r="E7" s="64" t="s">
        <v>11</v>
      </c>
      <c r="F7" s="157" t="s">
        <v>12</v>
      </c>
    </row>
    <row r="8" spans="1:6" ht="15.75" thickBot="1">
      <c r="A8" s="69"/>
      <c r="B8" s="179"/>
      <c r="C8" s="70"/>
      <c r="D8" s="220"/>
      <c r="E8" s="71"/>
      <c r="F8" s="273"/>
    </row>
    <row r="9" spans="1:6" s="2" customFormat="1" ht="15.75" thickBot="1">
      <c r="A9" s="72" t="s">
        <v>73</v>
      </c>
      <c r="B9" s="171" t="s">
        <v>52</v>
      </c>
      <c r="C9" s="65"/>
      <c r="D9" s="221"/>
      <c r="E9" s="67"/>
      <c r="F9" s="274"/>
    </row>
    <row r="10" spans="1:6" s="2" customFormat="1">
      <c r="A10" s="46"/>
      <c r="B10" s="172"/>
      <c r="C10" s="58"/>
      <c r="D10" s="222"/>
      <c r="E10" s="340"/>
      <c r="F10" s="275"/>
    </row>
    <row r="11" spans="1:6" s="2" customFormat="1" ht="48">
      <c r="A11" s="61" t="s">
        <v>43</v>
      </c>
      <c r="B11" s="192" t="s">
        <v>82</v>
      </c>
      <c r="C11" s="68" t="s">
        <v>0</v>
      </c>
      <c r="D11" s="209">
        <v>8</v>
      </c>
      <c r="E11" s="340"/>
      <c r="F11" s="78">
        <f>D11*F13</f>
        <v>0</v>
      </c>
    </row>
    <row r="12" spans="1:6" s="2" customFormat="1">
      <c r="A12" s="61"/>
      <c r="B12" s="160"/>
      <c r="C12" s="68"/>
      <c r="D12" s="209"/>
      <c r="E12" s="340"/>
      <c r="F12" s="78"/>
    </row>
    <row r="13" spans="1:6" s="2" customFormat="1">
      <c r="A13" s="367" t="s">
        <v>42</v>
      </c>
      <c r="B13" s="373" t="s">
        <v>83</v>
      </c>
      <c r="C13" s="368" t="s">
        <v>21</v>
      </c>
      <c r="D13" s="369">
        <v>1</v>
      </c>
      <c r="E13" s="340"/>
      <c r="F13" s="78">
        <f>D13*F15</f>
        <v>0</v>
      </c>
    </row>
    <row r="14" spans="1:6" s="2" customFormat="1">
      <c r="A14" s="294"/>
      <c r="B14" s="365"/>
      <c r="C14" s="321"/>
      <c r="D14" s="317"/>
      <c r="E14" s="340"/>
      <c r="F14" s="211"/>
    </row>
    <row r="15" spans="1:6">
      <c r="A15" s="294" t="s">
        <v>39</v>
      </c>
      <c r="B15" s="328" t="s">
        <v>57</v>
      </c>
      <c r="C15" s="321" t="s">
        <v>21</v>
      </c>
      <c r="D15" s="327">
        <v>1</v>
      </c>
      <c r="E15" s="340"/>
      <c r="F15" s="78">
        <f>D15*E15</f>
        <v>0</v>
      </c>
    </row>
    <row r="16" spans="1:6" ht="15.75" thickBot="1">
      <c r="A16" s="61"/>
      <c r="B16" s="160"/>
      <c r="C16" s="68"/>
      <c r="D16" s="209"/>
      <c r="E16" s="340"/>
      <c r="F16" s="211"/>
    </row>
    <row r="17" spans="1:6" ht="15.75" thickBot="1">
      <c r="A17" s="23"/>
      <c r="B17" s="200" t="s">
        <v>54</v>
      </c>
      <c r="C17" s="100"/>
      <c r="D17" s="223"/>
      <c r="E17" s="102"/>
      <c r="F17" s="276">
        <f>SUM(F11:F15)</f>
        <v>0</v>
      </c>
    </row>
    <row r="18" spans="1:6">
      <c r="A18" s="61"/>
      <c r="B18" s="160"/>
      <c r="C18" s="68"/>
      <c r="D18" s="209"/>
      <c r="E18" s="340"/>
      <c r="F18" s="211"/>
    </row>
    <row r="19" spans="1:6">
      <c r="A19" s="89"/>
      <c r="B19" s="160"/>
      <c r="C19" s="68"/>
      <c r="D19" s="209"/>
      <c r="E19" s="340"/>
      <c r="F19" s="78"/>
    </row>
    <row r="20" spans="1:6">
      <c r="A20" s="61"/>
      <c r="B20" s="160"/>
      <c r="C20" s="68"/>
      <c r="D20" s="209"/>
      <c r="E20" s="78"/>
      <c r="F20" s="78"/>
    </row>
    <row r="48" spans="1:6">
      <c r="A48" s="27"/>
      <c r="B48" s="188"/>
      <c r="C48" s="104"/>
      <c r="D48" s="224"/>
      <c r="E48" s="104"/>
      <c r="F48" s="277"/>
    </row>
  </sheetData>
  <dataConsolidate/>
  <mergeCells count="2">
    <mergeCell ref="B5:F5"/>
    <mergeCell ref="E2:F4"/>
  </mergeCells>
  <pageMargins left="0.98958333333333337" right="0.55208333333333337" top="1.3779527559055118" bottom="0.59055118110236227" header="0.31496062992125984" footer="0.31496062992125984"/>
  <pageSetup paperSize="9" scale="96" fitToHeight="0" orientation="portrait" r:id="rId1"/>
  <headerFooter>
    <oddHeader xml:space="preserve">&amp;C
                                                                                                                       </oddHeader>
    <oddFooter>&amp;CStran &amp;P od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11</vt:i4>
      </vt:variant>
      <vt:variant>
        <vt:lpstr>Imenovani obsegi</vt:lpstr>
      </vt:variant>
      <vt:variant>
        <vt:i4>8</vt:i4>
      </vt:variant>
    </vt:vector>
  </HeadingPairs>
  <TitlesOfParts>
    <vt:vector size="19" baseType="lpstr">
      <vt:lpstr>REK. G+O</vt:lpstr>
      <vt:lpstr>A. REK. G</vt:lpstr>
      <vt:lpstr>I. Preddela</vt:lpstr>
      <vt:lpstr>II. Zemeljska dela</vt:lpstr>
      <vt:lpstr>III. AB dela</vt:lpstr>
      <vt:lpstr>IV.Tesarska dela</vt:lpstr>
      <vt:lpstr>A. REK. O</vt:lpstr>
      <vt:lpstr>I. Krovsko kleparska dela</vt:lpstr>
      <vt:lpstr>II. Ključavničarska dela</vt:lpstr>
      <vt:lpstr>III. Tlakarska dela</vt:lpstr>
      <vt:lpstr>IV. Razno</vt:lpstr>
      <vt:lpstr>'I. Krovsko kleparska dela'!Tiskanje_naslovov</vt:lpstr>
      <vt:lpstr>'I. Preddela'!Tiskanje_naslovov</vt:lpstr>
      <vt:lpstr>'II. Ključavničarska dela'!Tiskanje_naslovov</vt:lpstr>
      <vt:lpstr>'II. Zemeljska dela'!Tiskanje_naslovov</vt:lpstr>
      <vt:lpstr>'III. AB dela'!Tiskanje_naslovov</vt:lpstr>
      <vt:lpstr>'III. Tlakarska dela'!Tiskanje_naslovov</vt:lpstr>
      <vt:lpstr>'IV. Razno'!Tiskanje_naslovov</vt:lpstr>
      <vt:lpstr>'IV.Tesarska dela'!Tiskanje_naslovov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dc:creator>
  <cp:lastModifiedBy>Marin Ivanka</cp:lastModifiedBy>
  <cp:lastPrinted>2018-08-29T07:34:57Z</cp:lastPrinted>
  <dcterms:created xsi:type="dcterms:W3CDTF">2015-12-30T10:57:52Z</dcterms:created>
  <dcterms:modified xsi:type="dcterms:W3CDTF">2018-09-14T09:28:07Z</dcterms:modified>
</cp:coreProperties>
</file>